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410" windowHeight="13605" activeTab="0"/>
  </bookViews>
  <sheets>
    <sheet name="Diagramme" sheetId="1" r:id="rId1"/>
    <sheet name="Ergebnis Bayern" sheetId="2" r:id="rId2"/>
  </sheets>
  <externalReferences>
    <externalReference r:id="rId5"/>
    <externalReference r:id="rId6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<sst xmlns="http://schemas.openxmlformats.org/spreadsheetml/2006/main" count="56" uniqueCount="50">
  <si>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</si>
  <si>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</si>
  <si>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</si>
  <si>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</si>
  <si>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</si>
  <si>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</si>
  <si>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</si>
  <si>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</si>
  <si>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</si>
  <si>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</si>
  <si>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</si>
  <si>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</si>
  <si>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</si>
  <si>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</si>
  <si>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</si>
  <si>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</si>
  <si>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</si>
  <si>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</si>
  <si>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</si>
  <si>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</si>
  <si>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</si>
  <si>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</si>
  <si>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</si>
  <si>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</si>
  <si>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</si>
  <si>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</si>
  <si>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</si>
  <si>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</si>
  <si>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</si>
  <si>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</si>
  <si>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</si>
  <si>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Berechnung</t>
  </si>
  <si>
    <t>Norberts Fehler</t>
  </si>
  <si>
    <t>Würfel</t>
  </si>
  <si>
    <t>Plättchen</t>
  </si>
  <si>
    <t>Terme</t>
  </si>
  <si>
    <t>KLARA</t>
  </si>
  <si>
    <t>Marathonlauf</t>
  </si>
  <si>
    <t>Spielwürfel</t>
  </si>
  <si>
    <t>Taler, Gulden, Kreuzer</t>
  </si>
  <si>
    <t>Alter</t>
  </si>
  <si>
    <t>Zahlenrätsel</t>
  </si>
  <si>
    <t>Quadrat und Kreuz</t>
  </si>
  <si>
    <t>Größenumwandlung</t>
  </si>
  <si>
    <t>Verkehrszählung</t>
  </si>
  <si>
    <t>Steinlaus</t>
  </si>
  <si>
    <t>Hundebeine</t>
  </si>
  <si>
    <t>Klammer</t>
  </si>
  <si>
    <t>Telefonnummer</t>
  </si>
  <si>
    <t>Quadrat zeichnen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</si>
</sst>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left" vertical="center"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0.07840294429264484</c:v>
                </c:pt>
                <c:pt idx="1">
                  <c:v>0.1915184297105894</c:v>
                </c:pt>
                <c:pt idx="2">
                  <c:v>0.3159259465789327</c:v>
                </c:pt>
                <c:pt idx="3">
                  <c:v>0.2889087157753862</c:v>
                </c:pt>
                <c:pt idx="4">
                  <c:v>0.11350582724585959</c:v>
                </c:pt>
                <c:pt idx="5">
                  <c:v>0.011738136396587297</c:v>
                </c:pt>
              </c:numCache>
            </c:numRef>
          </c:val>
        </c:ser>
        <c:axId val="3125697"/>
        <c:axId val="28131274"/>
      </c:bar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51854875"/>
        <c:axId val="64040692"/>
      </c:bar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54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6925"/>
          <c:w val="0.93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'[2]Gesamtübersicht'!$M$10:$M$31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0.00019517091395750851</c:v>
                </c:pt>
                <c:pt idx="1">
                  <c:v>0.0007249205375564602</c:v>
                </c:pt>
                <c:pt idx="2">
                  <c:v>0.002258406290079741</c:v>
                </c:pt>
                <c:pt idx="3">
                  <c:v>0.008559638654993587</c:v>
                </c:pt>
                <c:pt idx="4">
                  <c:v>0.02088328779345341</c:v>
                </c:pt>
                <c:pt idx="5">
                  <c:v>0.03568839569508727</c:v>
                </c:pt>
                <c:pt idx="6">
                  <c:v>0.05693414375731891</c:v>
                </c:pt>
                <c:pt idx="7">
                  <c:v>0.08102381085150281</c:v>
                </c:pt>
                <c:pt idx="8">
                  <c:v>0.10031784977415938</c:v>
                </c:pt>
                <c:pt idx="9">
                  <c:v>0.10756705514972398</c:v>
                </c:pt>
                <c:pt idx="10">
                  <c:v>0.11414710310600569</c:v>
                </c:pt>
                <c:pt idx="11">
                  <c:v>0.10831985724641723</c:v>
                </c:pt>
                <c:pt idx="12">
                  <c:v>0.09345898622650979</c:v>
                </c:pt>
                <c:pt idx="13">
                  <c:v>0.08225059945352144</c:v>
                </c:pt>
                <c:pt idx="14">
                  <c:v>0.06407182289633637</c:v>
                </c:pt>
                <c:pt idx="15">
                  <c:v>0.045196007360731615</c:v>
                </c:pt>
                <c:pt idx="16">
                  <c:v>0.0334857525232811</c:v>
                </c:pt>
                <c:pt idx="17">
                  <c:v>0.02188702392237774</c:v>
                </c:pt>
                <c:pt idx="18">
                  <c:v>0.013187977471700217</c:v>
                </c:pt>
                <c:pt idx="19">
                  <c:v>0.005799364300451681</c:v>
                </c:pt>
                <c:pt idx="20">
                  <c:v>0.003150616182456923</c:v>
                </c:pt>
                <c:pt idx="21">
                  <c:v>0.0008922098923771817</c:v>
                </c:pt>
              </c:numCache>
            </c:numRef>
          </c:val>
        </c:ser>
        <c:gapWidth val="50"/>
        <c:axId val="39495317"/>
        <c:axId val="19913534"/>
      </c:barChart>
      <c:catAx>
        <c:axId val="3949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755"/>
          <c:w val="0.993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'[2]Gesamtübersicht'!$E$10:$E$30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0.5334</c:v>
                </c:pt>
                <c:pt idx="1">
                  <c:v>0.63</c:v>
                </c:pt>
                <c:pt idx="2">
                  <c:v>0.21</c:v>
                </c:pt>
                <c:pt idx="3">
                  <c:v>0.41</c:v>
                </c:pt>
                <c:pt idx="4">
                  <c:v>0.66</c:v>
                </c:pt>
                <c:pt idx="5">
                  <c:v>0.58</c:v>
                </c:pt>
                <c:pt idx="6">
                  <c:v>0.59</c:v>
                </c:pt>
                <c:pt idx="7">
                  <c:v>0.56</c:v>
                </c:pt>
                <c:pt idx="8">
                  <c:v>0.56</c:v>
                </c:pt>
                <c:pt idx="9">
                  <c:v>0.88</c:v>
                </c:pt>
                <c:pt idx="10">
                  <c:v>0.17</c:v>
                </c:pt>
                <c:pt idx="11">
                  <c:v>0.28</c:v>
                </c:pt>
                <c:pt idx="12">
                  <c:v>0.44</c:v>
                </c:pt>
                <c:pt idx="13">
                  <c:v>0.53</c:v>
                </c:pt>
                <c:pt idx="14">
                  <c:v>0.39</c:v>
                </c:pt>
                <c:pt idx="15">
                  <c:v>0.64</c:v>
                </c:pt>
                <c:pt idx="16">
                  <c:v>0.34</c:v>
                </c:pt>
                <c:pt idx="17">
                  <c:v>0.81</c:v>
                </c:pt>
                <c:pt idx="18">
                  <c:v>0.34</c:v>
                </c:pt>
                <c:pt idx="19">
                  <c:v>0.42</c:v>
                </c:pt>
                <c:pt idx="20">
                  <c:v>0.45</c:v>
                </c:pt>
              </c:numCache>
            </c:numRef>
          </c:val>
        </c:ser>
        <c:gapWidth val="50"/>
        <c:axId val="45004079"/>
        <c:axId val="2383528"/>
      </c:barChart>
      <c:catAx>
        <c:axId val="4500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2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21451753"/>
        <c:axId val="58848050"/>
      </c:barChart>
      <c:catAx>
        <c:axId val="2145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59870403"/>
        <c:axId val="1962716"/>
      </c:barChart>
      <c:cat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987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15"/>
          <c:y val="0.10825"/>
          <c:w val="0.993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RowColHeaders="0" tabSelected="1" zoomScalePageLayoutView="0" workbookViewId="0" topLeftCell="A1">
      <selection activeCell="T71" sqref="T71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'[2]Diagramme'!B$5</f>
        <v>0</v>
      </c>
      <c r="C5" s="22">
        <f>'[2]Diagramme'!C$5</f>
        <v>0</v>
      </c>
      <c r="D5" s="22">
        <f>'[2]Diagramme'!D$5</f>
        <v>0</v>
      </c>
      <c r="E5" s="22">
        <f>'[2]Diagramme'!E$5</f>
        <v>0</v>
      </c>
      <c r="F5" s="22">
        <f>'[2]Diagramme'!F$5</f>
        <v>0</v>
      </c>
      <c r="G5" s="22">
        <f>'[2]Diagramme'!G$5</f>
        <v>0</v>
      </c>
      <c r="I5" s="18" t="s">
        <v>6</v>
      </c>
      <c r="J5" s="23">
        <f>'[2]Diagramme'!J$5</f>
        <v>0</v>
      </c>
      <c r="K5" s="23">
        <f>'[2]Diagramme'!K$5</f>
        <v>0</v>
      </c>
      <c r="L5" s="23">
        <f>'[2]Diagramme'!L$5</f>
        <v>0</v>
      </c>
      <c r="M5" s="23">
        <f>'[2]Diagramme'!M$5</f>
        <v>0</v>
      </c>
      <c r="N5" s="23">
        <f>'[2]Diagramme'!N$5</f>
        <v>0</v>
      </c>
      <c r="O5" s="23">
        <f>'[2]Diagramme'!O$5</f>
        <v>0</v>
      </c>
    </row>
    <row r="7" ht="19.5" customHeight="1"/>
    <row r="12" ht="15">
      <c r="J12" s="10"/>
    </row>
    <row r="15" ht="15">
      <c r="Q15" s="28"/>
    </row>
    <row r="24" ht="56.25" customHeight="1"/>
    <row r="25" spans="1:19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S25" s="29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3.202810461160988</v>
      </c>
      <c r="B48" s="32"/>
      <c r="C48" s="33">
        <f>'[2]Diagramme'!A$48</f>
      </c>
      <c r="D48" s="33"/>
      <c r="E48" s="15">
        <f>'[2]Diagramme'!C$48</f>
      </c>
      <c r="F48" s="15">
        <f>'[2]Diagramme'!D$48</f>
      </c>
      <c r="G48" s="15">
        <f>'[2]Diagramme'!E$48</f>
      </c>
      <c r="H48" s="15">
        <f>'[2]Diagramme'!F$48</f>
      </c>
      <c r="I48" s="15">
        <f>'[2]Diagramme'!G$48</f>
      </c>
      <c r="J48" s="15">
        <f>'[2]Diagramme'!H$48</f>
      </c>
      <c r="K48" s="15">
        <f>'[2]Diagramme'!I$48</f>
      </c>
      <c r="L48" s="15">
        <f>'[2]Diagramme'!J$48</f>
      </c>
      <c r="M48" s="15">
        <f>'[2]Diagramme'!K$48</f>
      </c>
      <c r="N48" s="15">
        <f>'[2]Diagramme'!L$48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J54" sqref="J54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7</v>
      </c>
      <c r="C4" s="6">
        <f>IF(SUM($B$4:$B$25)=0,"",B4/SUM($B$4:$B$25))</f>
        <v>0.00019517091395750851</v>
      </c>
    </row>
    <row r="5" spans="1:3" ht="15">
      <c r="A5" s="3">
        <v>1</v>
      </c>
      <c r="B5" s="27">
        <v>26</v>
      </c>
      <c r="C5" s="7">
        <f aca="true" t="shared" si="0" ref="C5:C25">IF(SUM($B$4:$B$25)=0,"",B5/SUM($B$4:$B$25))</f>
        <v>0.0007249205375564602</v>
      </c>
    </row>
    <row r="6" spans="1:3" ht="15">
      <c r="A6" s="2">
        <v>2</v>
      </c>
      <c r="B6" s="26">
        <v>81</v>
      </c>
      <c r="C6" s="6">
        <f t="shared" si="0"/>
        <v>0.002258406290079741</v>
      </c>
    </row>
    <row r="7" spans="1:3" ht="15">
      <c r="A7" s="3">
        <v>3</v>
      </c>
      <c r="B7" s="27">
        <v>307</v>
      </c>
      <c r="C7" s="7">
        <f t="shared" si="0"/>
        <v>0.008559638654993587</v>
      </c>
    </row>
    <row r="8" spans="1:3" ht="15">
      <c r="A8" s="2">
        <v>4</v>
      </c>
      <c r="B8" s="26">
        <v>749</v>
      </c>
      <c r="C8" s="6">
        <f t="shared" si="0"/>
        <v>0.02088328779345341</v>
      </c>
    </row>
    <row r="9" spans="1:3" ht="15">
      <c r="A9" s="3">
        <v>5</v>
      </c>
      <c r="B9" s="27">
        <v>1280</v>
      </c>
      <c r="C9" s="7">
        <f t="shared" si="0"/>
        <v>0.03568839569508727</v>
      </c>
    </row>
    <row r="10" spans="1:3" ht="15">
      <c r="A10" s="2">
        <v>6</v>
      </c>
      <c r="B10" s="26">
        <v>2042</v>
      </c>
      <c r="C10" s="6">
        <f t="shared" si="0"/>
        <v>0.05693414375731891</v>
      </c>
    </row>
    <row r="11" spans="1:3" ht="15">
      <c r="A11" s="3">
        <v>7</v>
      </c>
      <c r="B11" s="27">
        <v>2906</v>
      </c>
      <c r="C11" s="7">
        <f t="shared" si="0"/>
        <v>0.08102381085150281</v>
      </c>
    </row>
    <row r="12" spans="1:3" ht="15">
      <c r="A12" s="2">
        <v>8</v>
      </c>
      <c r="B12" s="26">
        <v>3598</v>
      </c>
      <c r="C12" s="6">
        <f t="shared" si="0"/>
        <v>0.10031784977415938</v>
      </c>
    </row>
    <row r="13" spans="1:3" ht="15">
      <c r="A13" s="3">
        <v>9</v>
      </c>
      <c r="B13" s="27">
        <v>3858</v>
      </c>
      <c r="C13" s="7">
        <f t="shared" si="0"/>
        <v>0.10756705514972398</v>
      </c>
    </row>
    <row r="14" spans="1:3" ht="15">
      <c r="A14" s="2">
        <v>10</v>
      </c>
      <c r="B14" s="26">
        <v>4094</v>
      </c>
      <c r="C14" s="6">
        <f t="shared" si="0"/>
        <v>0.11414710310600569</v>
      </c>
    </row>
    <row r="15" spans="1:3" ht="15">
      <c r="A15" s="3">
        <v>11</v>
      </c>
      <c r="B15" s="27">
        <v>3885</v>
      </c>
      <c r="C15" s="7">
        <f t="shared" si="0"/>
        <v>0.10831985724641723</v>
      </c>
    </row>
    <row r="16" spans="1:3" ht="15">
      <c r="A16" s="2">
        <v>12</v>
      </c>
      <c r="B16" s="26">
        <v>3352</v>
      </c>
      <c r="C16" s="6">
        <f t="shared" si="0"/>
        <v>0.09345898622650979</v>
      </c>
    </row>
    <row r="17" spans="1:3" ht="15">
      <c r="A17" s="3">
        <v>13</v>
      </c>
      <c r="B17" s="27">
        <v>2950</v>
      </c>
      <c r="C17" s="7">
        <f t="shared" si="0"/>
        <v>0.08225059945352144</v>
      </c>
    </row>
    <row r="18" spans="1:3" ht="15">
      <c r="A18" s="2">
        <v>14</v>
      </c>
      <c r="B18" s="26">
        <v>2298</v>
      </c>
      <c r="C18" s="6">
        <f t="shared" si="0"/>
        <v>0.06407182289633637</v>
      </c>
    </row>
    <row r="19" spans="1:3" ht="15">
      <c r="A19" s="3">
        <v>15</v>
      </c>
      <c r="B19" s="27">
        <v>1621</v>
      </c>
      <c r="C19" s="7">
        <f t="shared" si="0"/>
        <v>0.045196007360731615</v>
      </c>
    </row>
    <row r="20" spans="1:3" ht="15">
      <c r="A20" s="2">
        <v>16</v>
      </c>
      <c r="B20" s="26">
        <v>1201</v>
      </c>
      <c r="C20" s="6">
        <f t="shared" si="0"/>
        <v>0.0334857525232811</v>
      </c>
    </row>
    <row r="21" spans="1:3" ht="15">
      <c r="A21" s="3">
        <v>17</v>
      </c>
      <c r="B21" s="27">
        <v>785</v>
      </c>
      <c r="C21" s="7">
        <f t="shared" si="0"/>
        <v>0.02188702392237774</v>
      </c>
    </row>
    <row r="22" spans="1:3" ht="15">
      <c r="A22" s="2">
        <v>18</v>
      </c>
      <c r="B22" s="26">
        <v>473</v>
      </c>
      <c r="C22" s="6">
        <f t="shared" si="0"/>
        <v>0.013187977471700217</v>
      </c>
    </row>
    <row r="23" spans="1:3" ht="15">
      <c r="A23" s="3">
        <v>19</v>
      </c>
      <c r="B23" s="27">
        <v>208</v>
      </c>
      <c r="C23" s="7">
        <f t="shared" si="0"/>
        <v>0.005799364300451681</v>
      </c>
    </row>
    <row r="24" spans="1:3" ht="15">
      <c r="A24" s="2">
        <v>20</v>
      </c>
      <c r="B24" s="26">
        <v>113</v>
      </c>
      <c r="C24" s="6">
        <f t="shared" si="0"/>
        <v>0.003150616182456923</v>
      </c>
    </row>
    <row r="25" spans="1:3" ht="15">
      <c r="A25" s="3">
        <v>21</v>
      </c>
      <c r="B25" s="27">
        <v>32</v>
      </c>
      <c r="C25" s="7">
        <f t="shared" si="0"/>
        <v>0.0008922098923771817</v>
      </c>
    </row>
    <row r="26" ht="15">
      <c r="B26">
        <f>SUM(B4:B25)</f>
        <v>35866</v>
      </c>
    </row>
    <row r="28" spans="1:8" ht="24.75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2812</v>
      </c>
      <c r="C31" s="6">
        <f aca="true" t="shared" si="1" ref="C31:C36">IF(SUM($B$4:$B$25)=0,"",B31/SUM($B$4:$B$25))</f>
        <v>0.07840294429264484</v>
      </c>
    </row>
    <row r="32" spans="1:3" ht="15">
      <c r="A32" s="3">
        <v>2</v>
      </c>
      <c r="B32" s="3">
        <f>B19+B18+B17</f>
        <v>6869</v>
      </c>
      <c r="C32" s="7">
        <f t="shared" si="1"/>
        <v>0.1915184297105894</v>
      </c>
    </row>
    <row r="33" spans="1:3" ht="15">
      <c r="A33" s="2">
        <v>3</v>
      </c>
      <c r="B33" s="2">
        <f>B16+B15+B14</f>
        <v>11331</v>
      </c>
      <c r="C33" s="6">
        <f t="shared" si="1"/>
        <v>0.3159259465789327</v>
      </c>
    </row>
    <row r="34" spans="1:3" ht="15">
      <c r="A34" s="3">
        <v>4</v>
      </c>
      <c r="B34" s="3">
        <f>B13+B12+B11</f>
        <v>10362</v>
      </c>
      <c r="C34" s="7">
        <f t="shared" si="1"/>
        <v>0.2889087157753862</v>
      </c>
    </row>
    <row r="35" spans="1:3" ht="15">
      <c r="A35" s="2">
        <v>5</v>
      </c>
      <c r="B35" s="2">
        <f>B10+B9+B8</f>
        <v>4071</v>
      </c>
      <c r="C35" s="6">
        <f t="shared" si="1"/>
        <v>0.11350582724585959</v>
      </c>
    </row>
    <row r="36" spans="1:3" ht="15">
      <c r="A36" s="3">
        <v>6</v>
      </c>
      <c r="B36" s="3">
        <f>B7+B6+B5+B4</f>
        <v>421</v>
      </c>
      <c r="C36" s="7">
        <f t="shared" si="1"/>
        <v>0.011738136396587297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3.202810461160988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5" t="s">
        <v>27</v>
      </c>
      <c r="B43" s="45"/>
      <c r="C43" s="45"/>
      <c r="D43" s="45"/>
      <c r="E43" s="45"/>
      <c r="F43" s="45"/>
      <c r="G43" s="45"/>
      <c r="H43" s="45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3</v>
      </c>
      <c r="B45" s="46" t="s">
        <v>0</v>
      </c>
      <c r="C45" s="46"/>
      <c r="D45" s="46"/>
      <c r="E45" s="25" t="s">
        <v>5</v>
      </c>
      <c r="F45" s="1"/>
    </row>
    <row r="46" spans="1:6" ht="15">
      <c r="A46" s="2">
        <v>1</v>
      </c>
      <c r="B46" s="42" t="s">
        <v>31</v>
      </c>
      <c r="C46" s="43"/>
      <c r="D46" s="44"/>
      <c r="E46" s="8">
        <v>0.5334</v>
      </c>
      <c r="F46" s="21" t="str">
        <f>A46&amp;" "&amp;B46</f>
        <v>1 Berechnung</v>
      </c>
    </row>
    <row r="47" spans="1:6" ht="15">
      <c r="A47" s="20">
        <f>A46+1</f>
        <v>2</v>
      </c>
      <c r="B47" s="39" t="s">
        <v>32</v>
      </c>
      <c r="C47" s="40"/>
      <c r="D47" s="41"/>
      <c r="E47" s="9">
        <v>0.63</v>
      </c>
      <c r="F47" s="21" t="str">
        <f aca="true" t="shared" si="2" ref="F47:F66">A47&amp;" "&amp;B47</f>
        <v>2 Norberts Fehler</v>
      </c>
    </row>
    <row r="48" spans="1:6" ht="15">
      <c r="A48" s="2">
        <f aca="true" t="shared" si="3" ref="A48:A66">A47+1</f>
        <v>3</v>
      </c>
      <c r="B48" s="42" t="s">
        <v>33</v>
      </c>
      <c r="C48" s="43"/>
      <c r="D48" s="44"/>
      <c r="E48" s="8">
        <v>0.21</v>
      </c>
      <c r="F48" s="21" t="str">
        <f t="shared" si="2"/>
        <v>3 Würfel</v>
      </c>
    </row>
    <row r="49" spans="1:6" ht="15">
      <c r="A49" s="20">
        <f t="shared" si="3"/>
        <v>4</v>
      </c>
      <c r="B49" s="39" t="s">
        <v>34</v>
      </c>
      <c r="C49" s="40"/>
      <c r="D49" s="41"/>
      <c r="E49" s="9">
        <v>0.41</v>
      </c>
      <c r="F49" s="21" t="str">
        <f t="shared" si="2"/>
        <v>4 Plättchen</v>
      </c>
    </row>
    <row r="50" spans="1:6" ht="15">
      <c r="A50" s="2">
        <f t="shared" si="3"/>
        <v>5</v>
      </c>
      <c r="B50" s="42" t="s">
        <v>35</v>
      </c>
      <c r="C50" s="43"/>
      <c r="D50" s="44"/>
      <c r="E50" s="8">
        <v>0.66</v>
      </c>
      <c r="F50" s="21" t="str">
        <f t="shared" si="2"/>
        <v>5 Terme</v>
      </c>
    </row>
    <row r="51" spans="1:6" ht="15">
      <c r="A51" s="20">
        <f t="shared" si="3"/>
        <v>6</v>
      </c>
      <c r="B51" s="39" t="s">
        <v>36</v>
      </c>
      <c r="C51" s="40"/>
      <c r="D51" s="41"/>
      <c r="E51" s="9">
        <v>0.58</v>
      </c>
      <c r="F51" s="21" t="str">
        <f t="shared" si="2"/>
        <v>6 KLARA</v>
      </c>
    </row>
    <row r="52" spans="1:6" ht="15">
      <c r="A52" s="2">
        <f t="shared" si="3"/>
        <v>7</v>
      </c>
      <c r="B52" s="42" t="s">
        <v>37</v>
      </c>
      <c r="C52" s="43"/>
      <c r="D52" s="44"/>
      <c r="E52" s="8">
        <v>0.59</v>
      </c>
      <c r="F52" s="21" t="str">
        <f t="shared" si="2"/>
        <v>7 Marathonlauf</v>
      </c>
    </row>
    <row r="53" spans="1:6" ht="15">
      <c r="A53" s="20">
        <f t="shared" si="3"/>
        <v>8</v>
      </c>
      <c r="B53" s="39" t="s">
        <v>38</v>
      </c>
      <c r="C53" s="40"/>
      <c r="D53" s="41"/>
      <c r="E53" s="9">
        <v>0.56</v>
      </c>
      <c r="F53" s="21" t="str">
        <f t="shared" si="2"/>
        <v>8 Spielwürfel</v>
      </c>
    </row>
    <row r="54" spans="1:6" ht="15">
      <c r="A54" s="2">
        <f t="shared" si="3"/>
        <v>9</v>
      </c>
      <c r="B54" s="42" t="s">
        <v>39</v>
      </c>
      <c r="C54" s="43"/>
      <c r="D54" s="44"/>
      <c r="E54" s="8">
        <v>0.56</v>
      </c>
      <c r="F54" s="21" t="str">
        <f t="shared" si="2"/>
        <v>9 Taler, Gulden, Kreuzer</v>
      </c>
    </row>
    <row r="55" spans="1:6" ht="15">
      <c r="A55" s="20">
        <f t="shared" si="3"/>
        <v>10</v>
      </c>
      <c r="B55" s="39" t="s">
        <v>40</v>
      </c>
      <c r="C55" s="40"/>
      <c r="D55" s="41"/>
      <c r="E55" s="9">
        <v>0.88</v>
      </c>
      <c r="F55" s="21" t="str">
        <f t="shared" si="2"/>
        <v>10 Alter</v>
      </c>
    </row>
    <row r="56" spans="1:6" ht="15">
      <c r="A56" s="2">
        <f t="shared" si="3"/>
        <v>11</v>
      </c>
      <c r="B56" s="42" t="s">
        <v>41</v>
      </c>
      <c r="C56" s="43"/>
      <c r="D56" s="44"/>
      <c r="E56" s="8">
        <v>0.17</v>
      </c>
      <c r="F56" s="21" t="str">
        <f t="shared" si="2"/>
        <v>11 Zahlenrätsel</v>
      </c>
    </row>
    <row r="57" spans="1:6" ht="15">
      <c r="A57" s="20">
        <f t="shared" si="3"/>
        <v>12</v>
      </c>
      <c r="B57" s="39" t="s">
        <v>42</v>
      </c>
      <c r="C57" s="40"/>
      <c r="D57" s="41"/>
      <c r="E57" s="9">
        <v>0.28</v>
      </c>
      <c r="F57" s="21" t="str">
        <f t="shared" si="2"/>
        <v>12 Quadrat und Kreuz</v>
      </c>
    </row>
    <row r="58" spans="1:6" ht="15">
      <c r="A58" s="2">
        <f t="shared" si="3"/>
        <v>13</v>
      </c>
      <c r="B58" s="42" t="s">
        <v>43</v>
      </c>
      <c r="C58" s="43"/>
      <c r="D58" s="44"/>
      <c r="E58" s="8">
        <v>0.44</v>
      </c>
      <c r="F58" s="21" t="str">
        <f t="shared" si="2"/>
        <v>13 Größenumwandlung</v>
      </c>
    </row>
    <row r="59" spans="1:6" ht="15">
      <c r="A59" s="20">
        <f t="shared" si="3"/>
        <v>14</v>
      </c>
      <c r="B59" s="39" t="s">
        <v>44</v>
      </c>
      <c r="C59" s="40"/>
      <c r="D59" s="41"/>
      <c r="E59" s="9">
        <v>0.53</v>
      </c>
      <c r="F59" s="21" t="str">
        <f t="shared" si="2"/>
        <v>14 Verkehrszählung</v>
      </c>
    </row>
    <row r="60" spans="1:6" ht="15">
      <c r="A60" s="2">
        <f t="shared" si="3"/>
        <v>15</v>
      </c>
      <c r="B60" s="42" t="s">
        <v>45</v>
      </c>
      <c r="C60" s="43"/>
      <c r="D60" s="44"/>
      <c r="E60" s="8">
        <v>0.39</v>
      </c>
      <c r="F60" s="21" t="str">
        <f t="shared" si="2"/>
        <v>15 Steinlaus</v>
      </c>
    </row>
    <row r="61" spans="1:6" ht="15">
      <c r="A61" s="20">
        <f t="shared" si="3"/>
        <v>16</v>
      </c>
      <c r="B61" s="39" t="s">
        <v>46</v>
      </c>
      <c r="C61" s="40"/>
      <c r="D61" s="41"/>
      <c r="E61" s="9">
        <v>0.64</v>
      </c>
      <c r="F61" s="21" t="str">
        <f t="shared" si="2"/>
        <v>16 Hundebeine</v>
      </c>
    </row>
    <row r="62" spans="1:6" ht="15">
      <c r="A62" s="2">
        <f t="shared" si="3"/>
        <v>17</v>
      </c>
      <c r="B62" s="42" t="s">
        <v>47</v>
      </c>
      <c r="C62" s="43"/>
      <c r="D62" s="44"/>
      <c r="E62" s="8">
        <v>0.34</v>
      </c>
      <c r="F62" s="21" t="str">
        <f t="shared" si="2"/>
        <v>17 Klammer</v>
      </c>
    </row>
    <row r="63" spans="1:6" ht="15">
      <c r="A63" s="20">
        <f t="shared" si="3"/>
        <v>18</v>
      </c>
      <c r="B63" s="39" t="s">
        <v>48</v>
      </c>
      <c r="C63" s="40"/>
      <c r="D63" s="41"/>
      <c r="E63" s="9">
        <v>0.81</v>
      </c>
      <c r="F63" s="21" t="str">
        <f t="shared" si="2"/>
        <v>18 Telefonnummer</v>
      </c>
    </row>
    <row r="64" spans="1:6" ht="15">
      <c r="A64" s="2">
        <f t="shared" si="3"/>
        <v>19</v>
      </c>
      <c r="B64" s="42" t="s">
        <v>49</v>
      </c>
      <c r="C64" s="43"/>
      <c r="D64" s="44"/>
      <c r="E64" s="8">
        <v>0.34</v>
      </c>
      <c r="F64" s="21" t="str">
        <f t="shared" si="2"/>
        <v>19 Quadrat zeichnen</v>
      </c>
    </row>
    <row r="65" spans="1:6" ht="15">
      <c r="A65" s="20">
        <f t="shared" si="3"/>
        <v>20</v>
      </c>
      <c r="B65" s="39" t="s">
        <v>30</v>
      </c>
      <c r="C65" s="40"/>
      <c r="D65" s="41"/>
      <c r="E65" s="9">
        <v>0.42</v>
      </c>
      <c r="F65" s="21" t="str">
        <f t="shared" si="2"/>
        <v>20 Zahlenfolge</v>
      </c>
    </row>
    <row r="66" spans="1:6" ht="15">
      <c r="A66" s="2">
        <f t="shared" si="3"/>
        <v>21</v>
      </c>
      <c r="B66" s="42" t="s">
        <v>41</v>
      </c>
      <c r="C66" s="43"/>
      <c r="D66" s="44"/>
      <c r="E66" s="8">
        <v>0.45</v>
      </c>
      <c r="F66" s="21" t="str">
        <f t="shared" si="2"/>
        <v>21 Zahlenrätsel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66:D66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2014-02-07T08:49:54Z</dcterms:modified>
  <cp:category/>
  <cp:version/>
  <cp:contentType/>
  <cp:contentStatus/>
</cp:coreProperties>
</file>