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codeName="DieseArbeitsmappe"/>
  <mc:AlternateContent xmlns:mc="http://schemas.openxmlformats.org/markup-compatibility/2006">
    <mc:Choice Requires="x15">
      <x15ac:absPath xmlns:x15ac="http://schemas.microsoft.com/office/spreadsheetml/2010/11/ac" url="/Users/berndschwarz/bycsdrive - ErasmusISB Teamordner/E Team/00 Vorlagen Dokumente SB BB/02 Excel Mappen/00 Erasmus@ISB Vorlagen/04 Mittelabruf Schulen Antrag SB/"/>
    </mc:Choice>
  </mc:AlternateContent>
  <xr:revisionPtr revIDLastSave="0" documentId="8_{A9F1194A-EDEC-0F4A-8E63-27B9A47942B8}" xr6:coauthVersionLast="47" xr6:coauthVersionMax="47" xr10:uidLastSave="{00000000-0000-0000-0000-000000000000}"/>
  <bookViews>
    <workbookView xWindow="0" yWindow="880" windowWidth="36000" windowHeight="21440" xr2:uid="{00000000-000D-0000-FFFF-FFFF00000000}"/>
  </bookViews>
  <sheets>
    <sheet name="Schulen - Angaben für den Mitte" sheetId="1" r:id="rId1"/>
    <sheet name="Anleitung" sheetId="2" r:id="rId2"/>
    <sheet name="SummeDatenMittelabruf" sheetId="4" state="hidden" r:id="rId3"/>
    <sheet name="Intern" sheetId="3" state="hidden" r:id="rId4"/>
  </sheets>
  <definedNames>
    <definedName name="_xlnm.Print_Area" localSheetId="0">'Schulen - Angaben für den Mitte'!$A$1:$K$32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32" i="1" l="1"/>
  <c r="E3" i="4" l="1"/>
  <c r="E4" i="4"/>
  <c r="E5" i="4"/>
  <c r="E6" i="4"/>
  <c r="E2" i="4"/>
  <c r="D3" i="4"/>
  <c r="D4" i="4"/>
  <c r="D5" i="4"/>
  <c r="D6" i="4"/>
  <c r="D2" i="4"/>
  <c r="C3" i="4"/>
  <c r="C4" i="4"/>
  <c r="C5" i="4"/>
  <c r="C6" i="4"/>
  <c r="C2" i="4"/>
  <c r="B6" i="1" l="1"/>
  <c r="H6" i="4"/>
  <c r="I6" i="4"/>
  <c r="J6" i="4"/>
  <c r="L6" i="4"/>
  <c r="G6" i="4"/>
  <c r="H5" i="4"/>
  <c r="I5" i="4"/>
  <c r="J5" i="4"/>
  <c r="L5" i="4"/>
  <c r="G5" i="4"/>
  <c r="H4" i="4"/>
  <c r="I4" i="4"/>
  <c r="J4" i="4"/>
  <c r="L4" i="4"/>
  <c r="G4" i="4"/>
  <c r="L3" i="4"/>
  <c r="H3" i="4"/>
  <c r="I3" i="4"/>
  <c r="J3" i="4"/>
  <c r="K3" i="4"/>
  <c r="G3" i="4"/>
  <c r="H2" i="4"/>
  <c r="I2" i="4"/>
  <c r="J2" i="4"/>
  <c r="K2" i="4"/>
  <c r="L2" i="4"/>
  <c r="H16" i="1"/>
  <c r="M2" i="4" s="1"/>
  <c r="G2" i="4"/>
  <c r="B3" i="4"/>
  <c r="B4" i="4"/>
  <c r="B5" i="4"/>
  <c r="B6" i="4"/>
  <c r="B2" i="4"/>
  <c r="I6" i="1"/>
  <c r="H18" i="1" l="1"/>
  <c r="M3" i="4" s="1"/>
  <c r="H26" i="1" l="1"/>
  <c r="M5" i="4" s="1"/>
  <c r="H28" i="1"/>
  <c r="M6" i="4" s="1"/>
  <c r="H24" i="1"/>
  <c r="M4" i="4" s="1"/>
  <c r="H29" i="1" l="1"/>
</calcChain>
</file>

<file path=xl/sharedStrings.xml><?xml version="1.0" encoding="utf-8"?>
<sst xmlns="http://schemas.openxmlformats.org/spreadsheetml/2006/main" count="173" uniqueCount="131">
  <si>
    <t>Name der Einrichtung</t>
  </si>
  <si>
    <t>Musterschule</t>
  </si>
  <si>
    <t>Musterstadt</t>
  </si>
  <si>
    <t>OID der Einrichtung</t>
  </si>
  <si>
    <t>Schulart</t>
  </si>
  <si>
    <t>Projektdauer in Monaten</t>
  </si>
  <si>
    <t>Schulzuordnung</t>
  </si>
  <si>
    <t>Maßnahmen</t>
  </si>
  <si>
    <t>Anzahl der Teilnehmenden</t>
  </si>
  <si>
    <t>Ergebnis: Gesamtdauer in Tagen</t>
  </si>
  <si>
    <t>Mobilitäten von Lehrenden</t>
  </si>
  <si>
    <t>Hinweise:</t>
  </si>
  <si>
    <t xml:space="preserve">Personen, welche sozial, geographisch oder in sonstiger Weise benachteiligt sind. </t>
  </si>
  <si>
    <t>max@Mustermann.org</t>
  </si>
  <si>
    <t>Teilnerhmerzahl Green Travel ist größer als Teilnehmerzahl insgesamt!</t>
  </si>
  <si>
    <t>Höchstdauer des möglichen Förderungszeitraums überschritten!</t>
  </si>
  <si>
    <t xml:space="preserve">Höchstdauer des möglichen Förderungszeitraums überschritten!
</t>
  </si>
  <si>
    <t>Achtung! OID fehlerhaft!</t>
  </si>
  <si>
    <t>Allgemeine Schulbildung</t>
  </si>
  <si>
    <t>Berufliche Schulbildung</t>
  </si>
  <si>
    <t>GS</t>
  </si>
  <si>
    <t>MS</t>
  </si>
  <si>
    <t>RS</t>
  </si>
  <si>
    <t>GYM</t>
  </si>
  <si>
    <t>FÖS</t>
  </si>
  <si>
    <t>BS</t>
  </si>
  <si>
    <t>BSZ</t>
  </si>
  <si>
    <t>FOSBOS</t>
  </si>
  <si>
    <t>FOS</t>
  </si>
  <si>
    <t>BOS</t>
  </si>
  <si>
    <t>FAK</t>
  </si>
  <si>
    <t>WS</t>
  </si>
  <si>
    <t>BFS</t>
  </si>
  <si>
    <t>FS</t>
  </si>
  <si>
    <t>Email</t>
  </si>
  <si>
    <t>Telefon</t>
  </si>
  <si>
    <t>Ort der Einrichtung</t>
  </si>
  <si>
    <t>Termin Mittelabruf</t>
  </si>
  <si>
    <t>Letzmalig durch Schule ausgefüllt:</t>
  </si>
  <si>
    <t xml:space="preserve"> Optional: Zielländer 
(falls bekannt)</t>
  </si>
  <si>
    <t>Nur für Allg. Schulbildung:</t>
  </si>
  <si>
    <t>Kurzeitaufenthalt von Lernenden 
(10 - 29 Tage)</t>
  </si>
  <si>
    <t xml:space="preserve">Gruppenmobilität der Schülerschaft (2 -30 Tage) </t>
  </si>
  <si>
    <t>Davon Teilnehmende mit Green Travel</t>
  </si>
  <si>
    <t>Davon Teilnehmende mit geringen Chancen / Inklusion</t>
  </si>
  <si>
    <t>Kurse oder Schulungen 
(2 - 10 Tage)</t>
  </si>
  <si>
    <r>
      <t xml:space="preserve">Dauer der Veranstaltung 
</t>
    </r>
    <r>
      <rPr>
        <u/>
        <sz val="14"/>
        <color indexed="8"/>
        <rFont val="Arial Narrow"/>
        <family val="2"/>
      </rPr>
      <t>inkl. Reisetage je Person</t>
    </r>
  </si>
  <si>
    <t>Begleitpersonen (z.B. Lehrkräfte)</t>
  </si>
  <si>
    <t>Anzahl</t>
  </si>
  <si>
    <t>Gesamt-dauer</t>
  </si>
  <si>
    <t>Ergebnis: Gesamtdauer in Tagen (nur Lernende)</t>
  </si>
  <si>
    <t>GA-5 - Erasmus+ Team</t>
  </si>
  <si>
    <t>Anleitung zur Exceltabelle zum Mittelabruf</t>
  </si>
  <si>
    <t>1.</t>
  </si>
  <si>
    <t>Bitte die Zeilen 2-4 vollständig ausfüllen bzw. bei Drop-Down-Menüs das passende Element auswählen - das erleichtert uns die Kontaktaufnahme im Verlauf des Projektzeitraums</t>
  </si>
  <si>
    <t>2.</t>
  </si>
  <si>
    <t>3.</t>
  </si>
  <si>
    <t xml:space="preserve">Planen Sie bitte realistisch, da wir angehalten sind die Gelder möglichst vollständig zu verausgaben. Im Zweifelsfall halten Sie Rücksprache mit Ihrer Ansprechperson im Erasmus+ Team (GA-5), wir beraten Sie gerne. </t>
  </si>
  <si>
    <t>4.</t>
  </si>
  <si>
    <t>5.</t>
  </si>
  <si>
    <t xml:space="preserve">Alle Maßnahmen müssen durch die Schulleitung als Dienstreisen genehmigt werden. Bitte veranlassen Sie dies selbstständig - das Erasmus+ Team geht bei Anforderungen von Mobilitäten basierend auf den in diesem Excel Sheet gemachten Angaben von einer Genehmigung durch die Dienstvorgesetzten aus. Eine gesonderte Überprüfung bzw. Nachfrage findet durch das Erasmus+ Team nicht statt. </t>
  </si>
  <si>
    <t>6.</t>
  </si>
  <si>
    <t>Bitte haben Sie Verständnis dafür, dass wir nach dem Stichtag angefragte Mobilitäten nur in absoluten Ausnahmefällen durchführen können, da das Budget entsprechend knapp kalkuliert ist (s. Punkt 4.). Gerne können Sie jedoch auf uns zukommen, wir versuchen immer eine Lösung zu finden.</t>
  </si>
  <si>
    <t>7.</t>
  </si>
  <si>
    <t xml:space="preserve">Kommunizieren Sie bitte ausschließlich über die Emailadresse erasmusschule@isb.bayern.de um eine schnelle Bearbeitung zu ermöglichen. </t>
  </si>
  <si>
    <t>Vielen Dank für Ihr Vertrauen - wir freuen uns darauf Sie bei der Umsetzung der Maßnahmen unterstützen zu dürfen!</t>
  </si>
  <si>
    <t>Ihr Erasmus+ Team am ISB</t>
  </si>
  <si>
    <r>
      <t xml:space="preserve">Beachten Sie bitte die </t>
    </r>
    <r>
      <rPr>
        <u/>
        <sz val="10"/>
        <color theme="1"/>
        <rFont val="Helvetica Neue"/>
        <family val="2"/>
      </rPr>
      <t>verlinkten</t>
    </r>
    <r>
      <rPr>
        <sz val="10"/>
        <color theme="1"/>
        <rFont val="Helvetica Neue"/>
        <family val="2"/>
      </rPr>
      <t xml:space="preserve"> Hinweise zu Green Travel und Inklusion für die Angaben in der Exceltabelle. </t>
    </r>
  </si>
  <si>
    <t>8.</t>
  </si>
  <si>
    <t>9.</t>
  </si>
  <si>
    <t xml:space="preserve">Maßnahmen in Übersee (&gt;4000km) sind bei Erasmus@ISB nicht förderfähig. </t>
  </si>
  <si>
    <t>E12345678</t>
  </si>
  <si>
    <t>BIT</t>
  </si>
  <si>
    <t>ZD</t>
  </si>
  <si>
    <t>GS MS</t>
  </si>
  <si>
    <t>Summer aller Mobilitätstage</t>
  </si>
  <si>
    <r>
      <t xml:space="preserve">Dauer der Veranstaltung 
</t>
    </r>
    <r>
      <rPr>
        <u/>
        <sz val="14"/>
        <rFont val="Arial Narrow"/>
        <family val="2"/>
      </rPr>
      <t>inkl. Reisetage je Lernendem</t>
    </r>
  </si>
  <si>
    <t>z. B. Norwegen</t>
  </si>
  <si>
    <t>z. B. Polen</t>
  </si>
  <si>
    <t>z. B. Bulgarien</t>
  </si>
  <si>
    <t>z. B. Schweden</t>
  </si>
  <si>
    <t>z. B. Spanien</t>
  </si>
  <si>
    <t>Vornname Ansprechperson</t>
  </si>
  <si>
    <t>Nachname Ansprechperson</t>
  </si>
  <si>
    <t>Mobilitäten von Lernenden (nur für Schulen)</t>
  </si>
  <si>
    <r>
      <t xml:space="preserve">Erasmus@ISB - Mobilitätskonsortium am ISB
</t>
    </r>
    <r>
      <rPr>
        <b/>
        <u/>
        <sz val="22"/>
        <color rgb="FFFF0000"/>
        <rFont val="Helvetica Neue"/>
        <family val="2"/>
      </rPr>
      <t>Frist für Abgabe: 31.1.</t>
    </r>
  </si>
  <si>
    <t>Experteneinladung (2-10 Tage)</t>
  </si>
  <si>
    <t>Job-Shadowing
(2 - 30 Tage)</t>
  </si>
  <si>
    <t>Teilnehmer mit geringen Chancen ist größer als Gesamtteilnehmerzahl!</t>
  </si>
  <si>
    <t>Auswahlmatrix für Zuordnung Schulart BB vs. SB</t>
  </si>
  <si>
    <t>MA</t>
  </si>
  <si>
    <t>Mobilitätsart</t>
  </si>
  <si>
    <t>Lehrkräfte: Job Shadowing</t>
  </si>
  <si>
    <t>Lehrkräfte: Kurse und Schulungen</t>
  </si>
  <si>
    <t>Lernende: Gruppenmobilität</t>
  </si>
  <si>
    <t>Lernende: Kurzfristige Mobilität</t>
  </si>
  <si>
    <t>Lehrkräfte: Experteinladung</t>
  </si>
  <si>
    <t>Jahr des Mittelabrufs</t>
  </si>
  <si>
    <t>Ort</t>
  </si>
  <si>
    <t>Dauer der Veranstaltung 
inkl. Reisetage je Lernendem</t>
  </si>
  <si>
    <t>Begleitpersonen (z.B. Lehrkräfte) Anzahl</t>
  </si>
  <si>
    <t>Begleitperson Anzahl Begleittage</t>
  </si>
  <si>
    <t>Geplantes Zielland (Unverbindlich)</t>
  </si>
  <si>
    <t>Alle Arten der Mobilität mit Ausnahme von Flugverkehr und eigenem PKW.</t>
  </si>
  <si>
    <t>ISB GA</t>
  </si>
  <si>
    <t>ISB GMFI</t>
  </si>
  <si>
    <t>ISB RS</t>
  </si>
  <si>
    <t>ISB GYM</t>
  </si>
  <si>
    <t xml:space="preserve">Tragen Sie nun die entsprechenden Zahlen in die Felder mit grüner Umrandung ein. Die Felder mit gestrichelter Linie sind dabei optional, mit durchgezogener Linie sind verpflichtend. Setzen Sie Maßnahmen auf 0 wenn Sie diese nicht durchführen wollen. </t>
  </si>
  <si>
    <t>Aufgrund neuer Regelungen der Nationalen Agentur darf die Anzahl der Kurse und Schulungen nicht die Anzahl der Jobshadowings übersteigen. Bitte beachten Sie dies bei der Planung. (D.h. bei drei Jobshadowings können maximal drei Kurse durchgeführt werden.)</t>
  </si>
  <si>
    <t>Schule/Institut (Auswahlliste)</t>
  </si>
  <si>
    <t>Lehrkräfte: Begleitperson</t>
  </si>
  <si>
    <t>Lernende: Langfristige Mobilität</t>
  </si>
  <si>
    <t>Lehrkräfte: vorbereitender Besuch</t>
  </si>
  <si>
    <t>Lehrkräfte: Lehrtätigkeit</t>
  </si>
  <si>
    <t>Email an das Erasmus+ Team des ISB</t>
  </si>
  <si>
    <t>Stand 18.12.2024</t>
  </si>
  <si>
    <t>Müller</t>
  </si>
  <si>
    <t>+49123456789</t>
  </si>
  <si>
    <t>Thomas</t>
  </si>
  <si>
    <t>ja</t>
  </si>
  <si>
    <t>nein</t>
  </si>
  <si>
    <t>Mitglied in AK am ISB o. vgl. ?</t>
  </si>
  <si>
    <t>Mitglied AK?</t>
  </si>
  <si>
    <t>Regularien für die Durchführung von Mobilitäten bei Erasmus@ISB - bitte beachten!</t>
  </si>
  <si>
    <t>Infoblatt Regularien Erasmus@ISB</t>
  </si>
  <si>
    <t>Infoseite zu Green Travel:</t>
  </si>
  <si>
    <t>Infoseite zu geringen Chancen bzw. Inklusion:</t>
  </si>
  <si>
    <t>TeB</t>
  </si>
  <si>
    <t>Erklärvideo zum Ausfüllen - hier klicken!</t>
  </si>
  <si>
    <t>Dokumentversion: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</si>
</sst>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dd\.mm\.yyyy"/>
    <numFmt numFmtId="165" formatCode="d/m/yyyy;@"/>
  </numFmts>
  <fonts count="42" x14ac:knownFonts="1">
    <font>
      <sz val="10"/>
      <color indexed="8"/>
      <name val="Helvetica Neue"/>
    </font>
    <font>
      <b/>
      <sz val="15"/>
      <color indexed="8"/>
      <name val="Helvetica Neue"/>
      <family val="2"/>
    </font>
    <font>
      <sz val="15"/>
      <color indexed="8"/>
      <name val="Helvetica Neue"/>
      <family val="2"/>
    </font>
    <font>
      <b/>
      <sz val="16"/>
      <color indexed="8"/>
      <name val="Helvetica Neue"/>
      <family val="2"/>
    </font>
    <font>
      <sz val="14"/>
      <color indexed="8"/>
      <name val="Helvetica Neue"/>
      <family val="2"/>
    </font>
    <font>
      <b/>
      <sz val="13"/>
      <color indexed="8"/>
      <name val="Helvetica Neue"/>
      <family val="2"/>
    </font>
    <font>
      <b/>
      <sz val="20"/>
      <color indexed="8"/>
      <name val="Helvetica Neue"/>
      <family val="2"/>
    </font>
    <font>
      <sz val="10"/>
      <color indexed="8"/>
      <name val="Helvetica Neue"/>
      <family val="2"/>
    </font>
    <font>
      <b/>
      <u/>
      <sz val="22"/>
      <color indexed="8"/>
      <name val="Helvetica Neue"/>
      <family val="2"/>
    </font>
    <font>
      <u/>
      <sz val="10"/>
      <color theme="10"/>
      <name val="Helvetica Neue"/>
      <family val="2"/>
    </font>
    <font>
      <sz val="10"/>
      <color theme="0"/>
      <name val="Helvetica Neue"/>
      <family val="2"/>
    </font>
    <font>
      <sz val="10"/>
      <color theme="0" tint="-4.9989318521683403E-2"/>
      <name val="Helvetica Neue"/>
      <family val="2"/>
    </font>
    <font>
      <sz val="10"/>
      <color indexed="8"/>
      <name val="Helvetica Neue"/>
      <family val="2"/>
    </font>
    <font>
      <b/>
      <sz val="14"/>
      <color indexed="8"/>
      <name val="Arial Narrow"/>
      <family val="2"/>
    </font>
    <font>
      <sz val="14"/>
      <color indexed="8"/>
      <name val="Helvetica Neue"/>
      <family val="2"/>
    </font>
    <font>
      <b/>
      <sz val="15"/>
      <color indexed="8"/>
      <name val="Arial"/>
      <family val="2"/>
    </font>
    <font>
      <sz val="14"/>
      <color indexed="8"/>
      <name val="Arial"/>
      <family val="2"/>
    </font>
    <font>
      <sz val="12"/>
      <color indexed="8"/>
      <name val="Arial"/>
      <family val="2"/>
    </font>
    <font>
      <b/>
      <sz val="12"/>
      <color indexed="8"/>
      <name val="Arial Narrow"/>
      <family val="2"/>
    </font>
    <font>
      <sz val="12"/>
      <color indexed="8"/>
      <name val="Arial Narrow"/>
      <family val="2"/>
    </font>
    <font>
      <b/>
      <sz val="23"/>
      <color indexed="8"/>
      <name val="Helvetica Neue"/>
      <family val="2"/>
    </font>
    <font>
      <b/>
      <sz val="12"/>
      <color indexed="8"/>
      <name val="Arial"/>
      <family val="2"/>
    </font>
    <font>
      <sz val="14"/>
      <color indexed="8"/>
      <name val="Arial Narrow"/>
      <family val="2"/>
    </font>
    <font>
      <u/>
      <sz val="14"/>
      <color indexed="8"/>
      <name val="Arial Narrow"/>
      <family val="2"/>
    </font>
    <font>
      <b/>
      <sz val="14"/>
      <color indexed="8"/>
      <name val="Arial"/>
      <family val="2"/>
    </font>
    <font>
      <b/>
      <sz val="10"/>
      <color indexed="8"/>
      <name val="Helvetica Neue"/>
      <family val="2"/>
    </font>
    <font>
      <u/>
      <sz val="16"/>
      <color theme="10"/>
      <name val="Helvetica Neue"/>
      <family val="2"/>
    </font>
    <font>
      <sz val="10"/>
      <color theme="1"/>
      <name val="Helvetica Neue"/>
      <family val="2"/>
    </font>
    <font>
      <sz val="18"/>
      <color theme="1"/>
      <name val="Helvetica Neue"/>
      <family val="2"/>
    </font>
    <font>
      <sz val="8"/>
      <color theme="1"/>
      <name val="Helvetica Neue"/>
      <family val="2"/>
    </font>
    <font>
      <u/>
      <sz val="10"/>
      <color theme="1"/>
      <name val="Helvetica Neue"/>
      <family val="2"/>
    </font>
    <font>
      <b/>
      <u/>
      <sz val="22"/>
      <color rgb="FFFF0000"/>
      <name val="Helvetica Neue"/>
      <family val="2"/>
    </font>
    <font>
      <sz val="10"/>
      <name val="Helvetica Neue"/>
      <family val="2"/>
    </font>
    <font>
      <sz val="12"/>
      <name val="Arial"/>
      <family val="2"/>
    </font>
    <font>
      <b/>
      <sz val="23"/>
      <name val="Helvetica Neue"/>
      <family val="2"/>
    </font>
    <font>
      <sz val="14"/>
      <name val="Arial Narrow"/>
      <family val="2"/>
    </font>
    <font>
      <u/>
      <sz val="14"/>
      <name val="Arial Narrow"/>
      <family val="2"/>
    </font>
    <font>
      <b/>
      <sz val="14"/>
      <name val="Arial Narrow"/>
      <family val="2"/>
    </font>
    <font>
      <sz val="12"/>
      <color theme="1"/>
      <name val="Helvetica"/>
      <family val="2"/>
    </font>
    <font>
      <b/>
      <sz val="12"/>
      <color rgb="FF323232"/>
      <name val="Arial"/>
      <family val="2"/>
    </font>
    <font>
      <b/>
      <sz val="12"/>
      <color theme="1"/>
      <name val="Helvetica"/>
      <family val="2"/>
    </font>
    <font>
      <u/>
      <sz val="18"/>
      <color theme="10"/>
      <name val="Helvetica Neue"/>
      <family val="2"/>
    </font>
  </fonts>
  <fills count="10">
    <fill>
      <patternFill patternType="none"/>
    </fill>
    <fill>
      <patternFill patternType="gray125"/>
    </fill>
    <fill>
      <patternFill patternType="solid">
        <fgColor indexed="9"/>
        <bgColor auto="1"/>
      </patternFill>
    </fill>
    <fill>
      <patternFill patternType="solid">
        <fgColor indexed="18"/>
        <bgColor auto="1"/>
      </patternFill>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2F2F2"/>
        <bgColor rgb="FF000000"/>
      </patternFill>
    </fill>
    <fill>
      <patternFill patternType="solid">
        <fgColor rgb="FFFFFF00"/>
        <bgColor indexed="64"/>
      </patternFill>
    </fill>
  </fills>
  <borders count="106">
    <border>
      <left/>
      <right/>
      <top/>
      <bottom/>
      <diagonal/>
    </border>
    <border>
      <left/>
      <right/>
      <top/>
      <bottom/>
      <diagonal/>
    </border>
    <border>
      <left/>
      <right/>
      <top/>
      <bottom style="medium">
        <color indexed="8"/>
      </bottom>
      <diagonal/>
    </border>
    <border>
      <left style="thin">
        <color indexed="11"/>
      </left>
      <right style="thin">
        <color indexed="11"/>
      </right>
      <top style="medium">
        <color indexed="8"/>
      </top>
      <bottom style="medium">
        <color indexed="8"/>
      </bottom>
      <diagonal/>
    </border>
    <border>
      <left style="thin">
        <color indexed="11"/>
      </left>
      <right/>
      <top style="medium">
        <color indexed="8"/>
      </top>
      <bottom style="medium">
        <color indexed="8"/>
      </bottom>
      <diagonal/>
    </border>
    <border>
      <left/>
      <right style="thin">
        <color indexed="11"/>
      </right>
      <top style="medium">
        <color indexed="8"/>
      </top>
      <bottom style="medium">
        <color indexed="8"/>
      </bottom>
      <diagonal/>
    </border>
    <border>
      <left/>
      <right/>
      <top style="medium">
        <color indexed="8"/>
      </top>
      <bottom style="medium">
        <color indexed="8"/>
      </bottom>
      <diagonal/>
    </border>
    <border>
      <left/>
      <right/>
      <top style="medium">
        <color indexed="8"/>
      </top>
      <bottom/>
      <diagonal/>
    </border>
    <border>
      <left/>
      <right/>
      <top style="medium">
        <color indexed="8"/>
      </top>
      <bottom style="thick">
        <color indexed="8"/>
      </bottom>
      <diagonal/>
    </border>
    <border>
      <left/>
      <right/>
      <top/>
      <bottom style="thin">
        <color indexed="11"/>
      </bottom>
      <diagonal/>
    </border>
    <border>
      <left/>
      <right/>
      <top style="thick">
        <color indexed="8"/>
      </top>
      <bottom/>
      <diagonal/>
    </border>
    <border>
      <left/>
      <right style="medium">
        <color indexed="64"/>
      </right>
      <top style="medium">
        <color indexed="64"/>
      </top>
      <bottom/>
      <diagonal/>
    </border>
    <border>
      <left/>
      <right/>
      <top/>
      <bottom style="medium">
        <color indexed="64"/>
      </bottom>
      <diagonal/>
    </border>
    <border>
      <left style="thin">
        <color indexed="11"/>
      </left>
      <right style="thin">
        <color indexed="11"/>
      </right>
      <top/>
      <bottom style="medium">
        <color indexed="8"/>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17"/>
      </right>
      <top style="medium">
        <color indexed="64"/>
      </top>
      <bottom style="medium">
        <color indexed="64"/>
      </bottom>
      <diagonal/>
    </border>
    <border>
      <left style="medium">
        <color indexed="17"/>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8"/>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8"/>
      </right>
      <top style="medium">
        <color indexed="8"/>
      </top>
      <bottom style="medium">
        <color indexed="8"/>
      </bottom>
      <diagonal/>
    </border>
    <border>
      <left style="medium">
        <color indexed="64"/>
      </left>
      <right style="medium">
        <color indexed="64"/>
      </right>
      <top style="medium">
        <color indexed="8"/>
      </top>
      <bottom style="medium">
        <color indexed="8"/>
      </bottom>
      <diagonal/>
    </border>
    <border>
      <left style="thin">
        <color indexed="8"/>
      </left>
      <right/>
      <top style="medium">
        <color indexed="8"/>
      </top>
      <bottom style="medium">
        <color indexed="8"/>
      </bottom>
      <diagonal/>
    </border>
    <border>
      <left style="thin">
        <color indexed="11"/>
      </left>
      <right/>
      <top/>
      <bottom/>
      <diagonal/>
    </border>
    <border>
      <left/>
      <right style="medium">
        <color indexed="64"/>
      </right>
      <top style="medium">
        <color indexed="64"/>
      </top>
      <bottom style="medium">
        <color indexed="8"/>
      </bottom>
      <diagonal/>
    </border>
    <border>
      <left style="thin">
        <color indexed="11"/>
      </left>
      <right/>
      <top style="thin">
        <color indexed="11"/>
      </top>
      <bottom/>
      <diagonal/>
    </border>
    <border>
      <left/>
      <right/>
      <top style="thin">
        <color indexed="11"/>
      </top>
      <bottom/>
      <diagonal/>
    </border>
    <border>
      <left/>
      <right style="thin">
        <color indexed="11"/>
      </right>
      <top style="thin">
        <color indexed="11"/>
      </top>
      <bottom/>
      <diagonal/>
    </border>
    <border>
      <left style="thick">
        <color rgb="FF00B050"/>
      </left>
      <right/>
      <top style="thick">
        <color rgb="FF00B050"/>
      </top>
      <bottom style="thick">
        <color rgb="FF00B050"/>
      </bottom>
      <diagonal/>
    </border>
    <border>
      <left style="thick">
        <color rgb="FF00B050"/>
      </left>
      <right style="thick">
        <color rgb="FF00B050"/>
      </right>
      <top style="thick">
        <color rgb="FF00B050"/>
      </top>
      <bottom style="thick">
        <color rgb="FF00B050"/>
      </bottom>
      <diagonal/>
    </border>
    <border>
      <left/>
      <right style="thick">
        <color rgb="FF00B050"/>
      </right>
      <top style="thick">
        <color rgb="FF00B050"/>
      </top>
      <bottom style="thick">
        <color rgb="FF00B050"/>
      </bottom>
      <diagonal/>
    </border>
    <border>
      <left/>
      <right/>
      <top style="medium">
        <color indexed="64"/>
      </top>
      <bottom style="thin">
        <color indexed="11"/>
      </bottom>
      <diagonal/>
    </border>
    <border>
      <left/>
      <right/>
      <top style="medium">
        <color indexed="8"/>
      </top>
      <bottom style="medium">
        <color indexed="64"/>
      </bottom>
      <diagonal/>
    </border>
    <border>
      <left/>
      <right/>
      <top style="thick">
        <color rgb="FF00B050"/>
      </top>
      <bottom/>
      <diagonal/>
    </border>
    <border>
      <left/>
      <right style="thin">
        <color indexed="11"/>
      </right>
      <top style="medium">
        <color indexed="64"/>
      </top>
      <bottom/>
      <diagonal/>
    </border>
    <border>
      <left/>
      <right style="mediumDashed">
        <color rgb="FF00B050"/>
      </right>
      <top style="mediumDashed">
        <color rgb="FF00B050"/>
      </top>
      <bottom style="mediumDashed">
        <color rgb="FF00B050"/>
      </bottom>
      <diagonal/>
    </border>
    <border>
      <left style="mediumDashed">
        <color rgb="FF00B050"/>
      </left>
      <right/>
      <top style="mediumDashed">
        <color rgb="FF00B050"/>
      </top>
      <bottom style="mediumDashed">
        <color rgb="FF00B050"/>
      </bottom>
      <diagonal/>
    </border>
    <border>
      <left style="medium">
        <color indexed="64"/>
      </left>
      <right/>
      <top style="medium">
        <color indexed="64"/>
      </top>
      <bottom/>
      <diagonal/>
    </border>
    <border>
      <left style="medium">
        <color indexed="64"/>
      </left>
      <right/>
      <top/>
      <bottom/>
      <diagonal/>
    </border>
    <border>
      <left/>
      <right/>
      <top style="mediumDashed">
        <color rgb="FF00B050"/>
      </top>
      <bottom style="mediumDashed">
        <color rgb="FF00B050"/>
      </bottom>
      <diagonal/>
    </border>
    <border>
      <left style="medium">
        <color indexed="64"/>
      </left>
      <right/>
      <top style="medium">
        <color indexed="8"/>
      </top>
      <bottom style="mediumDashed">
        <color rgb="FF00B050"/>
      </bottom>
      <diagonal/>
    </border>
    <border>
      <left/>
      <right style="medium">
        <color indexed="64"/>
      </right>
      <top style="medium">
        <color indexed="8"/>
      </top>
      <bottom style="mediumDashed">
        <color rgb="FF00B050"/>
      </bottom>
      <diagonal/>
    </border>
    <border>
      <left style="thick">
        <color rgb="FF00B050"/>
      </left>
      <right style="mediumDashed">
        <color rgb="FF00B050"/>
      </right>
      <top style="mediumDashed">
        <color rgb="FF00B050"/>
      </top>
      <bottom style="mediumDashed">
        <color rgb="FF00B050"/>
      </bottom>
      <diagonal/>
    </border>
    <border>
      <left style="thin">
        <color indexed="11"/>
      </left>
      <right style="thin">
        <color indexed="11"/>
      </right>
      <top/>
      <bottom/>
      <diagonal/>
    </border>
    <border>
      <left/>
      <right/>
      <top/>
      <bottom style="thick">
        <color indexed="8"/>
      </bottom>
      <diagonal/>
    </border>
    <border>
      <left/>
      <right/>
      <top style="medium">
        <color indexed="64"/>
      </top>
      <bottom/>
      <diagonal/>
    </border>
    <border>
      <left style="thin">
        <color indexed="8"/>
      </left>
      <right/>
      <top style="medium">
        <color indexed="64"/>
      </top>
      <bottom style="medium">
        <color indexed="64"/>
      </bottom>
      <diagonal/>
    </border>
    <border>
      <left/>
      <right style="medium">
        <color indexed="64"/>
      </right>
      <top style="medium">
        <color indexed="64"/>
      </top>
      <bottom style="mediumDashed">
        <color rgb="FF00B050"/>
      </bottom>
      <diagonal/>
    </border>
    <border>
      <left/>
      <right style="medium">
        <color indexed="64"/>
      </right>
      <top/>
      <bottom style="medium">
        <color indexed="8"/>
      </bottom>
      <diagonal/>
    </border>
    <border>
      <left style="thin">
        <color indexed="11"/>
      </left>
      <right/>
      <top style="thin">
        <color indexed="11"/>
      </top>
      <bottom style="thin">
        <color indexed="11"/>
      </bottom>
      <diagonal/>
    </border>
    <border>
      <left style="thick">
        <color rgb="FF00B050"/>
      </left>
      <right/>
      <top style="thick">
        <color rgb="FF00B050"/>
      </top>
      <bottom/>
      <diagonal/>
    </border>
    <border>
      <left/>
      <right style="thick">
        <color rgb="FF00B050"/>
      </right>
      <top style="thick">
        <color rgb="FF00B050"/>
      </top>
      <bottom/>
      <diagonal/>
    </border>
    <border>
      <left style="medium">
        <color indexed="64"/>
      </left>
      <right/>
      <top style="medium">
        <color indexed="64"/>
      </top>
      <bottom style="mediumDashed">
        <color rgb="FF00B050"/>
      </bottom>
      <diagonal/>
    </border>
    <border>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thick">
        <color rgb="FF00B050"/>
      </bottom>
      <diagonal/>
    </border>
    <border>
      <left style="medium">
        <color indexed="64"/>
      </left>
      <right style="thin">
        <color indexed="64"/>
      </right>
      <top style="medium">
        <color indexed="64"/>
      </top>
      <bottom/>
      <diagonal/>
    </border>
    <border>
      <left style="medium">
        <color indexed="64"/>
      </left>
      <right style="thin">
        <color indexed="64"/>
      </right>
      <top/>
      <bottom style="mediumDashed">
        <color rgb="FF00B050"/>
      </bottom>
      <diagonal/>
    </border>
    <border>
      <left/>
      <right style="thin">
        <color indexed="64"/>
      </right>
      <top/>
      <bottom style="mediumDashed">
        <color rgb="FF00B050"/>
      </bottom>
      <diagonal/>
    </border>
    <border>
      <left style="thin">
        <color indexed="64"/>
      </left>
      <right style="thin">
        <color indexed="64"/>
      </right>
      <top style="medium">
        <color indexed="64"/>
      </top>
      <bottom/>
      <diagonal/>
    </border>
    <border>
      <left style="thin">
        <color indexed="64"/>
      </left>
      <right style="thin">
        <color indexed="64"/>
      </right>
      <top/>
      <bottom style="mediumDashed">
        <color rgb="FF00B050"/>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style="thick">
        <color rgb="FF00B050"/>
      </bottom>
      <diagonal/>
    </border>
    <border>
      <left style="medium">
        <color indexed="64"/>
      </left>
      <right style="thin">
        <color indexed="11"/>
      </right>
      <top style="medium">
        <color indexed="64"/>
      </top>
      <bottom style="medium">
        <color indexed="64"/>
      </bottom>
      <diagonal/>
    </border>
    <border>
      <left style="thin">
        <color indexed="11"/>
      </left>
      <right style="medium">
        <color indexed="64"/>
      </right>
      <top style="medium">
        <color indexed="64"/>
      </top>
      <bottom style="medium">
        <color indexed="64"/>
      </bottom>
      <diagonal/>
    </border>
    <border>
      <left style="thin">
        <color rgb="FFBFBFBF"/>
      </left>
      <right/>
      <top/>
      <bottom/>
      <diagonal/>
    </border>
    <border>
      <left style="thick">
        <color rgb="FF00B050"/>
      </left>
      <right/>
      <top/>
      <bottom/>
      <diagonal/>
    </border>
    <border>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11"/>
      </bottom>
      <diagonal/>
    </border>
    <border>
      <left/>
      <right style="thin">
        <color indexed="64"/>
      </right>
      <top/>
      <bottom/>
      <diagonal/>
    </border>
    <border>
      <left style="thin">
        <color indexed="64"/>
      </left>
      <right/>
      <top/>
      <bottom style="thin">
        <color indexed="11"/>
      </bottom>
      <diagonal/>
    </border>
    <border>
      <left style="thin">
        <color indexed="64"/>
      </left>
      <right/>
      <top style="thin">
        <color indexed="11"/>
      </top>
      <bottom style="thin">
        <color indexed="11"/>
      </bottom>
      <diagonal/>
    </border>
    <border>
      <left style="thin">
        <color indexed="64"/>
      </left>
      <right/>
      <top style="thin">
        <color indexed="11"/>
      </top>
      <bottom style="medium">
        <color indexed="64"/>
      </bottom>
      <diagonal/>
    </border>
    <border>
      <left style="thin">
        <color indexed="64"/>
      </left>
      <right/>
      <top/>
      <bottom/>
      <diagonal/>
    </border>
    <border>
      <left style="thin">
        <color indexed="64"/>
      </left>
      <right/>
      <top/>
      <bottom style="medium">
        <color indexed="8"/>
      </bottom>
      <diagonal/>
    </border>
    <border>
      <left style="thin">
        <color indexed="64"/>
      </left>
      <right/>
      <top style="medium">
        <color indexed="8"/>
      </top>
      <bottom style="medium">
        <color indexed="8"/>
      </bottom>
      <diagonal/>
    </border>
    <border>
      <left style="thin">
        <color indexed="64"/>
      </left>
      <right/>
      <top style="medium">
        <color indexed="8"/>
      </top>
      <bottom style="medium">
        <color indexed="64"/>
      </bottom>
      <diagonal/>
    </border>
    <border>
      <left style="thin">
        <color indexed="64"/>
      </left>
      <right/>
      <top style="medium">
        <color indexed="64"/>
      </top>
      <bottom style="medium">
        <color indexed="8"/>
      </bottom>
      <diagonal/>
    </border>
    <border>
      <left style="thin">
        <color indexed="64"/>
      </left>
      <right/>
      <top style="medium">
        <color indexed="8"/>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Dashed">
        <color rgb="FF00B050"/>
      </top>
      <bottom/>
      <diagonal/>
    </border>
    <border>
      <left style="thin">
        <color indexed="64"/>
      </left>
      <right style="thin">
        <color indexed="64"/>
      </right>
      <top style="thin">
        <color indexed="64"/>
      </top>
      <bottom style="thin">
        <color indexed="64"/>
      </bottom>
      <diagonal/>
    </border>
    <border>
      <left style="thin">
        <color indexed="11"/>
      </left>
      <right/>
      <top/>
      <bottom style="medium">
        <color indexed="64"/>
      </bottom>
      <diagonal/>
    </border>
    <border>
      <left/>
      <right/>
      <top style="thin">
        <color indexed="11"/>
      </top>
      <bottom style="thin">
        <color indexed="11"/>
      </bottom>
      <diagonal/>
    </border>
    <border>
      <left style="thin">
        <color theme="6" tint="-0.249977111117893"/>
      </left>
      <right/>
      <top style="thin">
        <color indexed="64"/>
      </top>
      <bottom style="medium">
        <color indexed="64"/>
      </bottom>
      <diagonal/>
    </border>
    <border>
      <left/>
      <right style="thin">
        <color theme="6" tint="-0.249977111117893"/>
      </right>
      <top style="thin">
        <color indexed="64"/>
      </top>
      <bottom/>
      <diagonal/>
    </border>
    <border>
      <left style="medium">
        <color indexed="64"/>
      </left>
      <right/>
      <top/>
      <bottom style="medium">
        <color indexed="64"/>
      </bottom>
      <diagonal/>
    </border>
    <border>
      <left/>
      <right style="thin">
        <color indexed="11"/>
      </right>
      <top style="thin">
        <color theme="6" tint="-0.249977111117893"/>
      </top>
      <bottom style="medium">
        <color indexed="64"/>
      </bottom>
      <diagonal/>
    </border>
    <border>
      <left style="thick">
        <color theme="6" tint="-0.249977111117893"/>
      </left>
      <right style="thick">
        <color theme="6" tint="-0.249977111117893"/>
      </right>
      <top style="thick">
        <color theme="6" tint="-0.249977111117893"/>
      </top>
      <bottom style="thick">
        <color theme="6" tint="-0.249977111117893"/>
      </bottom>
      <diagonal/>
    </border>
    <border>
      <left style="thick">
        <color theme="6" tint="-0.249977111117893"/>
      </left>
      <right style="thin">
        <color indexed="64"/>
      </right>
      <top style="thick">
        <color theme="6" tint="-0.249977111117893"/>
      </top>
      <bottom style="thin">
        <color theme="6" tint="-0.249977111117893"/>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ck">
        <color rgb="FF00B050"/>
      </top>
      <bottom style="thick">
        <color rgb="FF00B050"/>
      </bottom>
      <diagonal/>
    </border>
    <border>
      <left/>
      <right style="thin">
        <color indexed="11"/>
      </right>
      <top/>
      <bottom style="thick">
        <color rgb="FF00B050"/>
      </bottom>
      <diagonal/>
    </border>
    <border>
      <left/>
      <right/>
      <top/>
      <bottom style="thick">
        <color rgb="FF00B050"/>
      </bottom>
      <diagonal/>
    </border>
    <border>
      <left style="thick">
        <color rgb="FF00B050"/>
      </left>
      <right/>
      <top style="medium">
        <color theme="6" tint="-0.249977111117893"/>
      </top>
      <bottom style="medium">
        <color indexed="64"/>
      </bottom>
      <diagonal/>
    </border>
    <border>
      <left/>
      <right/>
      <top style="medium">
        <color theme="6" tint="-0.249977111117893"/>
      </top>
      <bottom style="medium">
        <color indexed="64"/>
      </bottom>
      <diagonal/>
    </border>
    <border>
      <left/>
      <right style="thick">
        <color rgb="FF00B050"/>
      </right>
      <top style="medium">
        <color theme="6" tint="-0.249977111117893"/>
      </top>
      <bottom style="medium">
        <color indexed="64"/>
      </bottom>
      <diagonal/>
    </border>
  </borders>
  <cellStyleXfs count="3">
    <xf numFmtId="0" fontId="0" fillId="0" borderId="0" applyNumberFormat="0" applyFill="0" applyBorder="0" applyProtection="0">
      <alignment vertical="top" wrapText="1"/>
    </xf>
    <xf numFmtId="0" fontId="9" fillId="0" borderId="0" applyNumberFormat="0" applyFill="0" applyBorder="0" applyAlignment="0" applyProtection="0">
      <alignment vertical="top" wrapText="1"/>
    </xf>
    <xf numFmtId="44" fontId="12" fillId="0" borderId="0" applyFont="0" applyFill="0" applyBorder="0" applyAlignment="0" applyProtection="0"/>
  </cellStyleXfs>
  <cellXfs count="192">
    <xf numFmtId="0" fontId="0" fillId="0" borderId="0" xfId="0">
      <alignment vertical="top" wrapText="1"/>
    </xf>
    <xf numFmtId="0" fontId="0" fillId="0" borderId="0" xfId="0" applyNumberFormat="1">
      <alignment vertical="top" wrapText="1"/>
    </xf>
    <xf numFmtId="0" fontId="0" fillId="0" borderId="4" xfId="0" applyBorder="1">
      <alignment vertical="top" wrapText="1"/>
    </xf>
    <xf numFmtId="0" fontId="0" fillId="0" borderId="5" xfId="0" applyNumberFormat="1" applyBorder="1">
      <alignment vertical="top" wrapText="1"/>
    </xf>
    <xf numFmtId="0" fontId="0" fillId="0" borderId="3" xfId="0" applyBorder="1">
      <alignment vertical="top" wrapText="1"/>
    </xf>
    <xf numFmtId="0" fontId="0" fillId="0" borderId="6" xfId="0" applyNumberFormat="1" applyBorder="1">
      <alignment vertical="top" wrapText="1"/>
    </xf>
    <xf numFmtId="0" fontId="0" fillId="0" borderId="7" xfId="0" applyNumberFormat="1" applyBorder="1">
      <alignment vertical="top" wrapText="1"/>
    </xf>
    <xf numFmtId="0" fontId="0" fillId="0" borderId="1" xfId="0" applyNumberFormat="1" applyBorder="1">
      <alignment vertical="top" wrapText="1"/>
    </xf>
    <xf numFmtId="0" fontId="0" fillId="0" borderId="2" xfId="0" applyNumberFormat="1" applyBorder="1">
      <alignment vertical="top" wrapText="1"/>
    </xf>
    <xf numFmtId="0" fontId="3" fillId="0" borderId="8" xfId="0" applyNumberFormat="1" applyFont="1" applyBorder="1" applyAlignment="1">
      <alignment horizontal="center" vertical="center" wrapText="1"/>
    </xf>
    <xf numFmtId="0" fontId="0" fillId="0" borderId="10" xfId="0" applyNumberFormat="1" applyBorder="1">
      <alignment vertical="top" wrapText="1"/>
    </xf>
    <xf numFmtId="0" fontId="7" fillId="0" borderId="1" xfId="0" applyNumberFormat="1" applyFont="1" applyBorder="1">
      <alignment vertical="top" wrapText="1"/>
    </xf>
    <xf numFmtId="0" fontId="4" fillId="0" borderId="13" xfId="0" applyFont="1" applyBorder="1" applyAlignment="1">
      <alignment horizontal="center" vertical="center" wrapText="1"/>
    </xf>
    <xf numFmtId="0" fontId="0" fillId="0" borderId="23" xfId="0" applyNumberFormat="1" applyBorder="1">
      <alignment vertical="top" wrapText="1"/>
    </xf>
    <xf numFmtId="49" fontId="22" fillId="0" borderId="26" xfId="0" applyNumberFormat="1" applyFont="1" applyBorder="1" applyAlignment="1">
      <alignment horizontal="center" vertical="center" wrapText="1"/>
    </xf>
    <xf numFmtId="49" fontId="18" fillId="2" borderId="33" xfId="0" applyNumberFormat="1" applyFont="1" applyFill="1" applyBorder="1" applyAlignment="1">
      <alignment horizontal="right" vertical="center" wrapText="1"/>
    </xf>
    <xf numFmtId="1" fontId="24" fillId="4" borderId="31" xfId="2" applyNumberFormat="1" applyFont="1" applyFill="1" applyBorder="1" applyAlignment="1" applyProtection="1">
      <alignment horizontal="center" vertical="center" wrapText="1"/>
      <protection locked="0"/>
    </xf>
    <xf numFmtId="49" fontId="22" fillId="0" borderId="36" xfId="0" applyNumberFormat="1" applyFont="1" applyBorder="1" applyAlignment="1">
      <alignment horizontal="center" vertical="center" wrapText="1"/>
    </xf>
    <xf numFmtId="0" fontId="7" fillId="0" borderId="1" xfId="0" applyFont="1" applyBorder="1">
      <alignment vertical="top" wrapText="1"/>
    </xf>
    <xf numFmtId="0" fontId="24" fillId="5" borderId="6" xfId="0" applyNumberFormat="1" applyFont="1" applyFill="1" applyBorder="1" applyAlignment="1">
      <alignment horizontal="center" vertical="center" wrapText="1"/>
    </xf>
    <xf numFmtId="0" fontId="1" fillId="5" borderId="34" xfId="0" applyNumberFormat="1" applyFont="1" applyFill="1" applyBorder="1" applyAlignment="1">
      <alignment horizontal="center" vertical="center" wrapText="1"/>
    </xf>
    <xf numFmtId="0" fontId="0" fillId="0" borderId="40" xfId="0" applyNumberFormat="1" applyBorder="1">
      <alignment vertical="top" wrapText="1"/>
    </xf>
    <xf numFmtId="0" fontId="0" fillId="0" borderId="41" xfId="0" applyNumberFormat="1" applyBorder="1">
      <alignment vertical="top" wrapText="1"/>
    </xf>
    <xf numFmtId="49" fontId="13" fillId="0" borderId="13" xfId="0" applyNumberFormat="1" applyFont="1" applyBorder="1" applyAlignment="1">
      <alignment horizontal="center" vertical="center" wrapText="1"/>
    </xf>
    <xf numFmtId="0" fontId="14" fillId="0" borderId="1" xfId="0" applyNumberFormat="1" applyFont="1" applyBorder="1">
      <alignment vertical="top" wrapText="1"/>
    </xf>
    <xf numFmtId="0" fontId="10" fillId="0" borderId="1" xfId="0" applyNumberFormat="1" applyFont="1" applyBorder="1" applyAlignment="1">
      <alignment horizontal="center" vertical="center" wrapText="1"/>
    </xf>
    <xf numFmtId="0" fontId="11" fillId="5" borderId="24" xfId="0" applyFont="1" applyFill="1" applyBorder="1" applyAlignment="1">
      <alignment horizontal="center" vertical="top" wrapText="1"/>
    </xf>
    <xf numFmtId="49" fontId="22" fillId="0" borderId="45" xfId="0" applyNumberFormat="1" applyFont="1" applyBorder="1" applyAlignment="1">
      <alignment horizontal="center" vertical="center" wrapText="1"/>
    </xf>
    <xf numFmtId="0" fontId="24" fillId="5" borderId="22" xfId="0" applyNumberFormat="1" applyFont="1" applyFill="1" applyBorder="1" applyAlignment="1">
      <alignment horizontal="center" vertical="center" wrapText="1"/>
    </xf>
    <xf numFmtId="0" fontId="0" fillId="0" borderId="25" xfId="0" applyBorder="1">
      <alignment vertical="top" wrapText="1"/>
    </xf>
    <xf numFmtId="0" fontId="0" fillId="0" borderId="45" xfId="0" applyBorder="1">
      <alignment vertical="top" wrapText="1"/>
    </xf>
    <xf numFmtId="49" fontId="1" fillId="0" borderId="46" xfId="0" applyNumberFormat="1" applyFont="1" applyBorder="1">
      <alignment vertical="top" wrapText="1"/>
    </xf>
    <xf numFmtId="0" fontId="24" fillId="4" borderId="31" xfId="0" applyNumberFormat="1" applyFont="1" applyFill="1" applyBorder="1" applyAlignment="1" applyProtection="1">
      <alignment horizontal="center" vertical="center" wrapText="1"/>
      <protection locked="0"/>
    </xf>
    <xf numFmtId="0" fontId="1" fillId="4" borderId="31" xfId="0" applyNumberFormat="1" applyFont="1" applyFill="1" applyBorder="1" applyAlignment="1" applyProtection="1">
      <alignment horizontal="center" vertical="center" wrapText="1"/>
      <protection locked="0"/>
    </xf>
    <xf numFmtId="0" fontId="24" fillId="4" borderId="44" xfId="0" applyNumberFormat="1" applyFont="1" applyFill="1" applyBorder="1" applyAlignment="1" applyProtection="1">
      <alignment horizontal="center" vertical="center" wrapText="1"/>
      <protection locked="0"/>
    </xf>
    <xf numFmtId="0" fontId="25" fillId="0" borderId="1" xfId="0" applyNumberFormat="1" applyFont="1" applyBorder="1">
      <alignment vertical="top" wrapText="1"/>
    </xf>
    <xf numFmtId="0" fontId="2" fillId="5" borderId="6" xfId="0" applyFont="1" applyFill="1" applyBorder="1" applyAlignment="1">
      <alignment horizontal="center" vertical="center" wrapText="1"/>
    </xf>
    <xf numFmtId="0" fontId="2" fillId="5" borderId="24" xfId="0" applyFont="1" applyFill="1" applyBorder="1" applyAlignment="1">
      <alignment horizontal="center" vertical="center" wrapText="1"/>
    </xf>
    <xf numFmtId="0" fontId="2" fillId="5" borderId="24" xfId="0" applyNumberFormat="1" applyFont="1" applyFill="1" applyBorder="1" applyAlignment="1">
      <alignment horizontal="center" vertical="center" wrapText="1"/>
    </xf>
    <xf numFmtId="49" fontId="18" fillId="2" borderId="51" xfId="0" applyNumberFormat="1" applyFont="1" applyFill="1" applyBorder="1" applyAlignment="1">
      <alignment horizontal="right" vertical="center" wrapText="1"/>
    </xf>
    <xf numFmtId="0" fontId="0" fillId="0" borderId="55" xfId="0" applyBorder="1">
      <alignment vertical="top" wrapText="1"/>
    </xf>
    <xf numFmtId="0" fontId="7" fillId="0" borderId="41" xfId="0" applyNumberFormat="1" applyFont="1" applyBorder="1">
      <alignment vertical="top" wrapText="1"/>
    </xf>
    <xf numFmtId="0" fontId="0" fillId="0" borderId="41" xfId="0" applyBorder="1">
      <alignment vertical="top" wrapText="1"/>
    </xf>
    <xf numFmtId="1" fontId="24" fillId="6" borderId="38" xfId="2" applyNumberFormat="1" applyFont="1" applyFill="1" applyBorder="1" applyAlignment="1" applyProtection="1">
      <alignment horizontal="center" vertical="center" wrapText="1"/>
      <protection locked="0"/>
    </xf>
    <xf numFmtId="0" fontId="24" fillId="6" borderId="38" xfId="0" applyNumberFormat="1" applyFont="1" applyFill="1" applyBorder="1" applyAlignment="1" applyProtection="1">
      <alignment horizontal="center" vertical="center" wrapText="1"/>
      <protection locked="0"/>
    </xf>
    <xf numFmtId="0" fontId="1" fillId="6" borderId="38" xfId="0" applyNumberFormat="1" applyFont="1" applyFill="1" applyBorder="1" applyAlignment="1" applyProtection="1">
      <alignment horizontal="center" vertical="center" wrapText="1"/>
      <protection locked="0"/>
    </xf>
    <xf numFmtId="49" fontId="18" fillId="2" borderId="66" xfId="0" applyNumberFormat="1" applyFont="1" applyFill="1" applyBorder="1" applyAlignment="1">
      <alignment horizontal="right" vertical="center" wrapText="1"/>
    </xf>
    <xf numFmtId="1" fontId="15" fillId="5" borderId="67" xfId="0" applyNumberFormat="1" applyFont="1" applyFill="1" applyBorder="1" applyAlignment="1">
      <alignment horizontal="center" vertical="center" wrapText="1"/>
    </xf>
    <xf numFmtId="0" fontId="32" fillId="0" borderId="0" xfId="0" applyNumberFormat="1" applyFont="1">
      <alignment vertical="top" wrapText="1"/>
    </xf>
    <xf numFmtId="0" fontId="32" fillId="0" borderId="68" xfId="0" applyFont="1" applyBorder="1">
      <alignment vertical="top" wrapText="1"/>
    </xf>
    <xf numFmtId="0" fontId="32" fillId="0" borderId="1" xfId="0" applyFont="1" applyBorder="1">
      <alignment vertical="top" wrapText="1"/>
    </xf>
    <xf numFmtId="0" fontId="7" fillId="0" borderId="0" xfId="0" applyFont="1">
      <alignment vertical="top" wrapText="1"/>
    </xf>
    <xf numFmtId="0" fontId="32" fillId="0" borderId="68" xfId="0" applyFont="1" applyFill="1" applyBorder="1">
      <alignment vertical="top" wrapText="1"/>
    </xf>
    <xf numFmtId="0" fontId="32" fillId="0" borderId="1" xfId="0" applyFont="1" applyFill="1" applyBorder="1">
      <alignment vertical="top" wrapText="1"/>
    </xf>
    <xf numFmtId="0" fontId="0" fillId="0" borderId="0" xfId="0" applyAlignment="1">
      <alignment horizontal="centerContinuous" vertical="top" wrapText="1"/>
    </xf>
    <xf numFmtId="0" fontId="33" fillId="0" borderId="1" xfId="0" applyNumberFormat="1" applyFont="1" applyBorder="1" applyAlignment="1">
      <alignment horizontal="center" vertical="center" wrapText="1"/>
    </xf>
    <xf numFmtId="0" fontId="32" fillId="0" borderId="1" xfId="0" applyNumberFormat="1" applyFont="1" applyBorder="1">
      <alignment vertical="top" wrapText="1"/>
    </xf>
    <xf numFmtId="49" fontId="37" fillId="0" borderId="1" xfId="0" applyNumberFormat="1" applyFont="1" applyBorder="1" applyAlignment="1">
      <alignment horizontal="center" vertical="center" wrapText="1"/>
    </xf>
    <xf numFmtId="49" fontId="35" fillId="6" borderId="60" xfId="0" applyNumberFormat="1" applyFont="1" applyFill="1" applyBorder="1" applyAlignment="1">
      <alignment horizontal="center" vertical="top" wrapText="1"/>
    </xf>
    <xf numFmtId="49" fontId="35" fillId="6" borderId="62" xfId="0" applyNumberFormat="1" applyFont="1" applyFill="1" applyBorder="1" applyAlignment="1">
      <alignment horizontal="center" vertical="top" wrapText="1"/>
    </xf>
    <xf numFmtId="49" fontId="18" fillId="2" borderId="9" xfId="0" applyNumberFormat="1" applyFont="1" applyFill="1" applyBorder="1" applyAlignment="1">
      <alignment horizontal="right" vertical="center" wrapText="1"/>
    </xf>
    <xf numFmtId="14" fontId="17" fillId="4" borderId="35" xfId="2" applyNumberFormat="1" applyFont="1" applyFill="1" applyBorder="1" applyAlignment="1" applyProtection="1">
      <alignment horizontal="center" vertical="center" wrapText="1"/>
      <protection locked="0"/>
    </xf>
    <xf numFmtId="0" fontId="8" fillId="0" borderId="72" xfId="0" applyFont="1" applyBorder="1" applyAlignment="1">
      <alignment vertical="center"/>
    </xf>
    <xf numFmtId="49" fontId="18" fillId="2" borderId="73" xfId="0" applyNumberFormat="1" applyFont="1" applyFill="1" applyBorder="1" applyAlignment="1">
      <alignment horizontal="right" vertical="center" wrapText="1"/>
    </xf>
    <xf numFmtId="165" fontId="21" fillId="0" borderId="74" xfId="0" applyNumberFormat="1" applyFont="1" applyBorder="1" applyAlignment="1">
      <alignment horizontal="center" vertical="center" wrapText="1"/>
    </xf>
    <xf numFmtId="49" fontId="18" fillId="2" borderId="75" xfId="0" applyNumberFormat="1" applyFont="1" applyFill="1" applyBorder="1" applyAlignment="1">
      <alignment horizontal="right" vertical="center" wrapText="1"/>
    </xf>
    <xf numFmtId="49" fontId="18" fillId="2" borderId="76" xfId="0" applyNumberFormat="1" applyFont="1" applyFill="1" applyBorder="1" applyAlignment="1">
      <alignment horizontal="right" vertical="center" wrapText="1"/>
    </xf>
    <xf numFmtId="49" fontId="17" fillId="0" borderId="74" xfId="0" applyNumberFormat="1" applyFont="1" applyBorder="1" applyAlignment="1">
      <alignment horizontal="center" vertical="center" wrapText="1"/>
    </xf>
    <xf numFmtId="49" fontId="0" fillId="0" borderId="74" xfId="0" applyNumberFormat="1" applyBorder="1">
      <alignment vertical="top" wrapText="1"/>
    </xf>
    <xf numFmtId="49" fontId="18" fillId="2" borderId="77" xfId="0" applyNumberFormat="1" applyFont="1" applyFill="1" applyBorder="1" applyAlignment="1">
      <alignment horizontal="right" vertical="center" wrapText="1"/>
    </xf>
    <xf numFmtId="0" fontId="25" fillId="0" borderId="74" xfId="0" applyNumberFormat="1" applyFont="1" applyBorder="1" applyAlignment="1">
      <alignment vertical="center" wrapText="1"/>
    </xf>
    <xf numFmtId="0" fontId="0" fillId="0" borderId="78" xfId="0" applyBorder="1">
      <alignment vertical="top" wrapText="1"/>
    </xf>
    <xf numFmtId="0" fontId="0" fillId="0" borderId="74" xfId="0" applyBorder="1">
      <alignment vertical="top" wrapText="1"/>
    </xf>
    <xf numFmtId="0" fontId="0" fillId="0" borderId="74" xfId="0" applyNumberFormat="1" applyBorder="1">
      <alignment vertical="top" wrapText="1"/>
    </xf>
    <xf numFmtId="49" fontId="5" fillId="0" borderId="74" xfId="0" applyNumberFormat="1" applyFont="1" applyBorder="1" applyAlignment="1">
      <alignment vertical="center" wrapText="1"/>
    </xf>
    <xf numFmtId="49" fontId="13" fillId="2" borderId="80" xfId="0" applyNumberFormat="1" applyFont="1" applyFill="1" applyBorder="1">
      <alignment vertical="top" wrapText="1"/>
    </xf>
    <xf numFmtId="49" fontId="13" fillId="2" borderId="81" xfId="0" applyNumberFormat="1" applyFont="1" applyFill="1" applyBorder="1">
      <alignment vertical="top" wrapText="1"/>
    </xf>
    <xf numFmtId="0" fontId="0" fillId="0" borderId="79" xfId="0" applyBorder="1">
      <alignment vertical="top" wrapText="1"/>
    </xf>
    <xf numFmtId="49" fontId="13" fillId="3" borderId="82" xfId="0" applyNumberFormat="1" applyFont="1" applyFill="1" applyBorder="1" applyAlignment="1">
      <alignment horizontal="center" vertical="center" wrapText="1"/>
    </xf>
    <xf numFmtId="49" fontId="13" fillId="2" borderId="80" xfId="0" applyNumberFormat="1" applyFont="1" applyFill="1" applyBorder="1" applyAlignment="1">
      <alignment vertical="center" wrapText="1"/>
    </xf>
    <xf numFmtId="0" fontId="22" fillId="0" borderId="80" xfId="0" applyFont="1" applyBorder="1">
      <alignment vertical="top" wrapText="1"/>
    </xf>
    <xf numFmtId="0" fontId="0" fillId="0" borderId="83" xfId="0" applyBorder="1">
      <alignment vertical="top" wrapText="1"/>
    </xf>
    <xf numFmtId="49" fontId="6" fillId="3" borderId="84" xfId="0" applyNumberFormat="1" applyFont="1" applyFill="1" applyBorder="1" applyAlignment="1">
      <alignment horizontal="right" vertical="center" wrapText="1"/>
    </xf>
    <xf numFmtId="0" fontId="0" fillId="0" borderId="85" xfId="0" applyBorder="1">
      <alignment vertical="top" wrapText="1"/>
    </xf>
    <xf numFmtId="49" fontId="5" fillId="0" borderId="87" xfId="0" applyNumberFormat="1" applyFont="1" applyBorder="1" applyAlignment="1">
      <alignment vertical="center" wrapText="1"/>
    </xf>
    <xf numFmtId="0" fontId="3" fillId="0" borderId="0" xfId="0" applyFont="1" applyAlignment="1">
      <alignment horizontal="centerContinuous" vertical="top" wrapText="1"/>
    </xf>
    <xf numFmtId="0" fontId="38" fillId="0" borderId="0" xfId="0" applyFont="1" applyAlignment="1"/>
    <xf numFmtId="0" fontId="25" fillId="0" borderId="0" xfId="0" applyFont="1" applyAlignment="1">
      <alignment horizontal="center" vertical="center" wrapText="1"/>
    </xf>
    <xf numFmtId="14" fontId="17" fillId="4" borderId="53" xfId="2" applyNumberFormat="1" applyFont="1" applyFill="1" applyBorder="1" applyAlignment="1" applyProtection="1">
      <alignment horizontal="center" vertical="center" wrapText="1"/>
      <protection locked="0"/>
    </xf>
    <xf numFmtId="49" fontId="39" fillId="8" borderId="89" xfId="0" applyNumberFormat="1" applyFont="1" applyFill="1" applyBorder="1" applyAlignment="1">
      <alignment horizontal="center" vertical="center" wrapText="1"/>
    </xf>
    <xf numFmtId="49" fontId="39" fillId="8" borderId="1" xfId="0" applyNumberFormat="1" applyFont="1" applyFill="1" applyBorder="1" applyAlignment="1">
      <alignment horizontal="center" vertical="center" wrapText="1"/>
    </xf>
    <xf numFmtId="0" fontId="0" fillId="0" borderId="0" xfId="0" applyAlignment="1">
      <alignment horizontal="center" vertical="center" wrapText="1"/>
    </xf>
    <xf numFmtId="44" fontId="0" fillId="0" borderId="0" xfId="0" applyNumberFormat="1" applyAlignment="1">
      <alignment horizontal="center" vertical="center" wrapText="1"/>
    </xf>
    <xf numFmtId="0" fontId="38" fillId="0" borderId="0" xfId="0" applyFont="1" applyAlignment="1">
      <alignment horizontal="center" vertical="center"/>
    </xf>
    <xf numFmtId="1" fontId="0" fillId="0" borderId="0" xfId="0" applyNumberFormat="1" applyAlignment="1">
      <alignment horizontal="center" vertical="center" wrapText="1"/>
    </xf>
    <xf numFmtId="14" fontId="0" fillId="0" borderId="0" xfId="0" applyNumberFormat="1" applyAlignment="1">
      <alignment horizontal="center" vertical="center" wrapText="1"/>
    </xf>
    <xf numFmtId="44" fontId="17" fillId="4" borderId="32" xfId="2" applyFont="1" applyFill="1" applyBorder="1" applyAlignment="1" applyProtection="1">
      <alignment vertical="center" wrapText="1"/>
    </xf>
    <xf numFmtId="44" fontId="17" fillId="4" borderId="30" xfId="2" applyFont="1" applyFill="1" applyBorder="1" applyAlignment="1" applyProtection="1">
      <alignment horizontal="left" vertical="center"/>
      <protection locked="0"/>
    </xf>
    <xf numFmtId="44" fontId="17" fillId="4" borderId="52" xfId="2" applyFont="1" applyFill="1" applyBorder="1" applyAlignment="1" applyProtection="1">
      <alignment horizontal="left" vertical="center"/>
      <protection locked="0"/>
    </xf>
    <xf numFmtId="49" fontId="18" fillId="2" borderId="91" xfId="0" applyNumberFormat="1" applyFont="1" applyFill="1" applyBorder="1" applyAlignment="1">
      <alignment horizontal="right" vertical="center" wrapText="1"/>
    </xf>
    <xf numFmtId="44" fontId="17" fillId="4" borderId="53" xfId="2" applyFont="1" applyFill="1" applyBorder="1" applyAlignment="1" applyProtection="1">
      <alignment vertical="center" wrapText="1"/>
    </xf>
    <xf numFmtId="44" fontId="17" fillId="4" borderId="96" xfId="2" applyFont="1" applyFill="1" applyBorder="1" applyAlignment="1" applyProtection="1">
      <alignment horizontal="left" vertical="center"/>
      <protection locked="0"/>
    </xf>
    <xf numFmtId="44" fontId="17" fillId="4" borderId="97" xfId="2" applyFont="1" applyFill="1" applyBorder="1" applyAlignment="1" applyProtection="1">
      <alignment vertical="center" wrapText="1"/>
    </xf>
    <xf numFmtId="0" fontId="40" fillId="0" borderId="0" xfId="0" applyFont="1" applyAlignment="1"/>
    <xf numFmtId="0" fontId="9" fillId="7" borderId="40" xfId="1" applyFill="1" applyBorder="1" applyAlignment="1">
      <alignment horizontal="center" vertical="top" wrapText="1"/>
    </xf>
    <xf numFmtId="0" fontId="9" fillId="7" borderId="55" xfId="1" applyFill="1" applyBorder="1" applyAlignment="1">
      <alignment horizontal="center" vertical="top" wrapText="1"/>
    </xf>
    <xf numFmtId="0" fontId="27" fillId="7" borderId="40" xfId="0" applyFont="1" applyFill="1" applyBorder="1">
      <alignment vertical="top" wrapText="1"/>
    </xf>
    <xf numFmtId="0" fontId="27" fillId="7" borderId="55" xfId="0" applyFont="1" applyFill="1" applyBorder="1">
      <alignment vertical="top" wrapText="1"/>
    </xf>
    <xf numFmtId="0" fontId="27" fillId="7" borderId="98" xfId="0" applyFont="1" applyFill="1" applyBorder="1">
      <alignment vertical="top" wrapText="1"/>
    </xf>
    <xf numFmtId="14" fontId="29" fillId="7" borderId="94" xfId="0" applyNumberFormat="1" applyFont="1" applyFill="1" applyBorder="1">
      <alignment vertical="top" wrapText="1"/>
    </xf>
    <xf numFmtId="0" fontId="27" fillId="7" borderId="40" xfId="0" applyFont="1" applyFill="1" applyBorder="1" applyAlignment="1">
      <alignment horizontal="right" vertical="top" wrapText="1"/>
    </xf>
    <xf numFmtId="44" fontId="17" fillId="4" borderId="100" xfId="2" applyFont="1" applyFill="1" applyBorder="1" applyAlignment="1" applyProtection="1">
      <alignment vertical="center" wrapText="1"/>
    </xf>
    <xf numFmtId="49" fontId="9" fillId="2" borderId="99" xfId="1" applyNumberFormat="1" applyFill="1" applyBorder="1" applyAlignment="1">
      <alignment horizontal="center" vertical="center" wrapText="1"/>
    </xf>
    <xf numFmtId="49" fontId="17" fillId="4" borderId="52" xfId="2" applyNumberFormat="1" applyFont="1" applyFill="1" applyBorder="1" applyAlignment="1" applyProtection="1">
      <alignment horizontal="left" vertical="center"/>
      <protection locked="0"/>
    </xf>
    <xf numFmtId="0" fontId="0" fillId="0" borderId="86" xfId="0" applyBorder="1" applyAlignment="1">
      <alignment horizontal="centerContinuous" vertical="top" wrapText="1"/>
    </xf>
    <xf numFmtId="0" fontId="0" fillId="0" borderId="86" xfId="0" applyNumberFormat="1" applyBorder="1" applyAlignment="1">
      <alignment horizontal="centerContinuous" vertical="top" wrapText="1"/>
    </xf>
    <xf numFmtId="0" fontId="0" fillId="0" borderId="86" xfId="0" applyBorder="1" applyAlignment="1">
      <alignment horizontal="centerContinuous" vertical="center" wrapText="1"/>
    </xf>
    <xf numFmtId="49" fontId="26" fillId="0" borderId="20" xfId="1" applyNumberFormat="1" applyFont="1" applyBorder="1" applyAlignment="1">
      <alignment horizontal="right" vertical="center" wrapText="1"/>
    </xf>
    <xf numFmtId="49" fontId="26" fillId="0" borderId="21" xfId="1" applyNumberFormat="1" applyFont="1" applyBorder="1" applyAlignment="1">
      <alignment horizontal="center" vertical="center" wrapText="1"/>
    </xf>
    <xf numFmtId="164" fontId="0" fillId="0" borderId="86" xfId="0" applyNumberFormat="1" applyBorder="1" applyAlignment="1">
      <alignment vertical="center" wrapText="1"/>
    </xf>
    <xf numFmtId="0" fontId="0" fillId="0" borderId="86" xfId="0" applyBorder="1" applyAlignment="1">
      <alignment horizontal="left" vertical="center"/>
    </xf>
    <xf numFmtId="49" fontId="20" fillId="0" borderId="14" xfId="0" applyNumberFormat="1" applyFont="1" applyBorder="1" applyAlignment="1">
      <alignment horizontal="center" vertical="center" wrapText="1"/>
    </xf>
    <xf numFmtId="0" fontId="0" fillId="0" borderId="15" xfId="0" applyBorder="1">
      <alignment vertical="top" wrapText="1"/>
    </xf>
    <xf numFmtId="0" fontId="0" fillId="0" borderId="48" xfId="0" applyBorder="1">
      <alignment vertical="top" wrapText="1"/>
    </xf>
    <xf numFmtId="0" fontId="0" fillId="0" borderId="16" xfId="0" applyBorder="1">
      <alignment vertical="top" wrapText="1"/>
    </xf>
    <xf numFmtId="0" fontId="0" fillId="0" borderId="17" xfId="0" applyBorder="1">
      <alignment vertical="top" wrapText="1"/>
    </xf>
    <xf numFmtId="0" fontId="0" fillId="0" borderId="18" xfId="0" applyBorder="1">
      <alignment vertical="top" wrapText="1"/>
    </xf>
    <xf numFmtId="0" fontId="10" fillId="0" borderId="1" xfId="0" applyNumberFormat="1" applyFont="1" applyBorder="1" applyAlignment="1">
      <alignment horizontal="center" vertical="top" wrapText="1"/>
    </xf>
    <xf numFmtId="0" fontId="10" fillId="0" borderId="12" xfId="0" applyNumberFormat="1" applyFont="1" applyBorder="1" applyAlignment="1">
      <alignment horizontal="center" vertical="top" wrapText="1"/>
    </xf>
    <xf numFmtId="0" fontId="33" fillId="0" borderId="27" xfId="0" applyNumberFormat="1" applyFont="1" applyBorder="1" applyAlignment="1">
      <alignment horizontal="center" vertical="center" wrapText="1"/>
    </xf>
    <xf numFmtId="0" fontId="33" fillId="0" borderId="28" xfId="0" applyNumberFormat="1" applyFont="1" applyBorder="1" applyAlignment="1">
      <alignment horizontal="center" vertical="center" wrapText="1"/>
    </xf>
    <xf numFmtId="0" fontId="33" fillId="0" borderId="29" xfId="0" applyNumberFormat="1" applyFont="1" applyBorder="1" applyAlignment="1">
      <alignment horizontal="center" vertical="center" wrapText="1"/>
    </xf>
    <xf numFmtId="0" fontId="17" fillId="5" borderId="90" xfId="0" applyNumberFormat="1" applyFont="1" applyFill="1" applyBorder="1" applyAlignment="1">
      <alignment horizontal="center" vertical="center" wrapText="1"/>
    </xf>
    <xf numFmtId="0" fontId="17" fillId="5" borderId="95" xfId="0" applyNumberFormat="1" applyFont="1" applyFill="1" applyBorder="1" applyAlignment="1">
      <alignment horizontal="center" vertical="center" wrapText="1"/>
    </xf>
    <xf numFmtId="49" fontId="37" fillId="0" borderId="11" xfId="0" applyNumberFormat="1" applyFont="1" applyBorder="1" applyAlignment="1">
      <alignment horizontal="center" vertical="center" wrapText="1"/>
    </xf>
    <xf numFmtId="49" fontId="37" fillId="0" borderId="50" xfId="0" applyNumberFormat="1" applyFont="1" applyBorder="1" applyAlignment="1">
      <alignment horizontal="center" vertical="center" wrapText="1"/>
    </xf>
    <xf numFmtId="0" fontId="19" fillId="0" borderId="80" xfId="0" applyFont="1" applyBorder="1" applyAlignment="1">
      <alignment horizontal="left" vertical="center" wrapText="1"/>
    </xf>
    <xf numFmtId="0" fontId="19" fillId="0" borderId="19" xfId="0" applyFont="1" applyBorder="1" applyAlignment="1">
      <alignment horizontal="left" vertical="center" wrapText="1"/>
    </xf>
    <xf numFmtId="0" fontId="10" fillId="0" borderId="88" xfId="0" applyNumberFormat="1" applyFont="1" applyBorder="1" applyAlignment="1">
      <alignment horizontal="center" vertical="top" wrapText="1"/>
    </xf>
    <xf numFmtId="14" fontId="16" fillId="4" borderId="38" xfId="2" applyNumberFormat="1" applyFont="1" applyFill="1" applyBorder="1" applyAlignment="1" applyProtection="1">
      <alignment horizontal="center" vertical="center" wrapText="1"/>
      <protection locked="0"/>
    </xf>
    <xf numFmtId="14" fontId="16" fillId="4" borderId="37" xfId="2" applyNumberFormat="1" applyFont="1" applyFill="1" applyBorder="1" applyAlignment="1" applyProtection="1">
      <alignment horizontal="center" vertical="center" wrapText="1"/>
      <protection locked="0"/>
    </xf>
    <xf numFmtId="49" fontId="13" fillId="0" borderId="42" xfId="0" applyNumberFormat="1" applyFont="1" applyBorder="1" applyAlignment="1">
      <alignment horizontal="center" vertical="center" wrapText="1"/>
    </xf>
    <xf numFmtId="49" fontId="13" fillId="0" borderId="43" xfId="0" applyNumberFormat="1" applyFont="1" applyBorder="1" applyAlignment="1">
      <alignment horizontal="center" vertical="center" wrapText="1"/>
    </xf>
    <xf numFmtId="49" fontId="10" fillId="4" borderId="69" xfId="0" applyNumberFormat="1" applyFont="1" applyFill="1" applyBorder="1" applyAlignment="1">
      <alignment horizontal="center" vertical="center" wrapText="1"/>
    </xf>
    <xf numFmtId="49" fontId="10" fillId="4" borderId="1" xfId="0" applyNumberFormat="1" applyFont="1" applyFill="1" applyBorder="1" applyAlignment="1">
      <alignment horizontal="center" vertical="center" wrapText="1"/>
    </xf>
    <xf numFmtId="49" fontId="18" fillId="2" borderId="102" xfId="0" applyNumberFormat="1" applyFont="1" applyFill="1" applyBorder="1" applyAlignment="1">
      <alignment horizontal="center" vertical="center" wrapText="1"/>
    </xf>
    <xf numFmtId="49" fontId="18" fillId="2" borderId="101" xfId="0" applyNumberFormat="1" applyFont="1" applyFill="1" applyBorder="1" applyAlignment="1">
      <alignment horizontal="center" vertical="center" wrapText="1"/>
    </xf>
    <xf numFmtId="14" fontId="17" fillId="4" borderId="52" xfId="2" applyNumberFormat="1" applyFont="1" applyFill="1" applyBorder="1" applyAlignment="1" applyProtection="1">
      <alignment horizontal="center" vertical="center" wrapText="1"/>
      <protection locked="0"/>
    </xf>
    <xf numFmtId="14" fontId="17" fillId="4" borderId="53" xfId="2" applyNumberFormat="1" applyFont="1" applyFill="1" applyBorder="1" applyAlignment="1" applyProtection="1">
      <alignment horizontal="center" vertical="center" wrapText="1"/>
      <protection locked="0"/>
    </xf>
    <xf numFmtId="44" fontId="17" fillId="4" borderId="1" xfId="2" applyFont="1" applyFill="1" applyBorder="1" applyAlignment="1" applyProtection="1">
      <alignment horizontal="center" vertical="center" wrapText="1"/>
      <protection locked="0"/>
    </xf>
    <xf numFmtId="0" fontId="25" fillId="0" borderId="20" xfId="0" applyNumberFormat="1" applyFont="1" applyBorder="1" applyAlignment="1">
      <alignment horizontal="center" vertical="center" wrapText="1"/>
    </xf>
    <xf numFmtId="0" fontId="25" fillId="0" borderId="18" xfId="0" applyNumberFormat="1" applyFont="1" applyBorder="1" applyAlignment="1">
      <alignment horizontal="center" vertical="center" wrapText="1"/>
    </xf>
    <xf numFmtId="49" fontId="16" fillId="9" borderId="21" xfId="0" applyNumberFormat="1" applyFont="1" applyFill="1" applyBorder="1" applyAlignment="1">
      <alignment horizontal="center" vertical="center" wrapText="1"/>
    </xf>
    <xf numFmtId="49" fontId="16" fillId="9" borderId="18" xfId="0" applyNumberFormat="1" applyFont="1" applyFill="1" applyBorder="1" applyAlignment="1">
      <alignment horizontal="center" vertical="center" wrapText="1"/>
    </xf>
    <xf numFmtId="49" fontId="26" fillId="0" borderId="21" xfId="1" applyNumberFormat="1" applyFont="1" applyBorder="1" applyAlignment="1">
      <alignment horizontal="left" vertical="center" wrapText="1"/>
    </xf>
    <xf numFmtId="49" fontId="26" fillId="0" borderId="18" xfId="1" applyNumberFormat="1" applyFont="1" applyBorder="1" applyAlignment="1">
      <alignment horizontal="left" vertical="center" wrapText="1"/>
    </xf>
    <xf numFmtId="0" fontId="8" fillId="0" borderId="92" xfId="0" applyFont="1" applyBorder="1" applyAlignment="1">
      <alignment horizontal="center" vertical="center" wrapText="1"/>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8" fillId="0" borderId="93" xfId="0" applyFont="1" applyBorder="1" applyAlignment="1">
      <alignment horizontal="center" vertical="center"/>
    </xf>
    <xf numFmtId="49" fontId="37" fillId="0" borderId="54" xfId="0" applyNumberFormat="1" applyFont="1" applyBorder="1" applyAlignment="1">
      <alignment horizontal="center" vertical="center" wrapText="1"/>
    </xf>
    <xf numFmtId="49" fontId="37" fillId="0" borderId="49" xfId="0" applyNumberFormat="1" applyFont="1" applyBorder="1" applyAlignment="1">
      <alignment horizontal="center" vertical="center" wrapText="1"/>
    </xf>
    <xf numFmtId="49" fontId="17" fillId="4" borderId="103" xfId="2" applyNumberFormat="1" applyFont="1" applyFill="1" applyBorder="1" applyAlignment="1" applyProtection="1">
      <alignment horizontal="center" vertical="center" wrapText="1"/>
      <protection locked="0"/>
    </xf>
    <xf numFmtId="49" fontId="17" fillId="4" borderId="104" xfId="2" applyNumberFormat="1" applyFont="1" applyFill="1" applyBorder="1" applyAlignment="1" applyProtection="1">
      <alignment horizontal="center" vertical="center" wrapText="1"/>
      <protection locked="0"/>
    </xf>
    <xf numFmtId="49" fontId="17" fillId="4" borderId="105" xfId="2" applyNumberFormat="1" applyFont="1" applyFill="1" applyBorder="1" applyAlignment="1" applyProtection="1">
      <alignment horizontal="center" vertical="center" wrapText="1"/>
      <protection locked="0"/>
    </xf>
    <xf numFmtId="0" fontId="15" fillId="5" borderId="20" xfId="0" applyNumberFormat="1" applyFont="1" applyFill="1" applyBorder="1" applyAlignment="1">
      <alignment horizontal="center" vertical="center" wrapText="1"/>
    </xf>
    <xf numFmtId="49" fontId="15" fillId="5" borderId="18" xfId="0" applyNumberFormat="1" applyFont="1" applyFill="1" applyBorder="1" applyAlignment="1">
      <alignment horizontal="center" vertical="center" wrapText="1"/>
    </xf>
    <xf numFmtId="49" fontId="34" fillId="0" borderId="39" xfId="0" applyNumberFormat="1" applyFont="1" applyBorder="1" applyAlignment="1">
      <alignment horizontal="center" vertical="center" wrapText="1"/>
    </xf>
    <xf numFmtId="0" fontId="32" fillId="0" borderId="47" xfId="0" applyFont="1" applyBorder="1">
      <alignment vertical="top" wrapText="1"/>
    </xf>
    <xf numFmtId="0" fontId="32" fillId="0" borderId="11" xfId="0" applyFont="1" applyBorder="1">
      <alignment vertical="top" wrapText="1"/>
    </xf>
    <xf numFmtId="49" fontId="13" fillId="3" borderId="63" xfId="0" applyNumberFormat="1" applyFont="1" applyFill="1" applyBorder="1" applyAlignment="1">
      <alignment horizontal="center" vertical="center" wrapText="1"/>
    </xf>
    <xf numFmtId="49" fontId="13" fillId="3" borderId="79" xfId="0" applyNumberFormat="1" applyFont="1" applyFill="1" applyBorder="1" applyAlignment="1">
      <alignment horizontal="center" vertical="center" wrapText="1"/>
    </xf>
    <xf numFmtId="49" fontId="35" fillId="0" borderId="56" xfId="0" applyNumberFormat="1" applyFont="1" applyBorder="1" applyAlignment="1">
      <alignment horizontal="center" vertical="center" wrapText="1"/>
    </xf>
    <xf numFmtId="49" fontId="35" fillId="0" borderId="57" xfId="0" applyNumberFormat="1" applyFont="1" applyBorder="1" applyAlignment="1">
      <alignment horizontal="center" vertical="center" wrapText="1"/>
    </xf>
    <xf numFmtId="49" fontId="35" fillId="0" borderId="58" xfId="0" applyNumberFormat="1" applyFont="1" applyBorder="1" applyAlignment="1">
      <alignment horizontal="center" vertical="center" wrapText="1"/>
    </xf>
    <xf numFmtId="49" fontId="35" fillId="0" borderId="59" xfId="0" applyNumberFormat="1" applyFont="1" applyBorder="1" applyAlignment="1">
      <alignment horizontal="center" vertical="center" wrapText="1"/>
    </xf>
    <xf numFmtId="49" fontId="35" fillId="0" borderId="61" xfId="0" applyNumberFormat="1" applyFont="1" applyBorder="1" applyAlignment="1">
      <alignment horizontal="center" vertical="center" wrapText="1"/>
    </xf>
    <xf numFmtId="49" fontId="35" fillId="0" borderId="62" xfId="0" applyNumberFormat="1" applyFont="1" applyBorder="1" applyAlignment="1">
      <alignment horizontal="center" vertical="center" wrapText="1"/>
    </xf>
    <xf numFmtId="49" fontId="35" fillId="0" borderId="65" xfId="0" applyNumberFormat="1" applyFont="1" applyBorder="1" applyAlignment="1">
      <alignment horizontal="center" vertical="center" wrapText="1"/>
    </xf>
    <xf numFmtId="49" fontId="35" fillId="6" borderId="63" xfId="0" applyNumberFormat="1" applyFont="1" applyFill="1" applyBorder="1" applyAlignment="1">
      <alignment horizontal="center" vertical="center" wrapText="1"/>
    </xf>
    <xf numFmtId="49" fontId="35" fillId="6" borderId="64" xfId="0" applyNumberFormat="1" applyFont="1" applyFill="1" applyBorder="1" applyAlignment="1">
      <alignment horizontal="center" vertical="center" wrapText="1"/>
    </xf>
    <xf numFmtId="0" fontId="27" fillId="7" borderId="39" xfId="0" applyFont="1" applyFill="1" applyBorder="1" applyAlignment="1">
      <alignment horizontal="center" vertical="top" wrapText="1"/>
    </xf>
    <xf numFmtId="0" fontId="27" fillId="7" borderId="11" xfId="0" applyFont="1" applyFill="1" applyBorder="1" applyAlignment="1">
      <alignment horizontal="center" vertical="top" wrapText="1"/>
    </xf>
    <xf numFmtId="0" fontId="28" fillId="7" borderId="40" xfId="0" applyFont="1" applyFill="1" applyBorder="1" applyAlignment="1">
      <alignment horizontal="center" vertical="top" wrapText="1"/>
    </xf>
    <xf numFmtId="0" fontId="28" fillId="7" borderId="55" xfId="0" applyFont="1" applyFill="1" applyBorder="1" applyAlignment="1">
      <alignment horizontal="center" vertical="top" wrapText="1"/>
    </xf>
    <xf numFmtId="0" fontId="9" fillId="7" borderId="40" xfId="1" applyFill="1" applyBorder="1" applyAlignment="1">
      <alignment horizontal="center" vertical="top" wrapText="1"/>
    </xf>
    <xf numFmtId="0" fontId="9" fillId="7" borderId="55" xfId="1" applyFill="1" applyBorder="1" applyAlignment="1">
      <alignment horizontal="center" vertical="top" wrapText="1"/>
    </xf>
    <xf numFmtId="0" fontId="41" fillId="0" borderId="1" xfId="1" applyFont="1" applyBorder="1" applyAlignment="1">
      <alignment horizontal="center" vertical="top" wrapText="1"/>
    </xf>
    <xf numFmtId="49" fontId="16" fillId="0" borderId="21" xfId="0" applyNumberFormat="1" applyFont="1" applyBorder="1" applyAlignment="1">
      <alignment horizontal="center" vertical="center" wrapText="1"/>
    </xf>
    <xf numFmtId="49" fontId="16" fillId="0" borderId="18" xfId="0" applyNumberFormat="1" applyFont="1" applyBorder="1" applyAlignment="1">
      <alignment horizontal="center" vertical="center" wrapText="1"/>
    </xf>
    <xf numFmtId="49" fontId="16" fillId="0" borderId="21" xfId="0" applyNumberFormat="1" applyFont="1" applyBorder="1" applyAlignment="1">
      <alignment horizontal="center" vertical="center" wrapText="1"/>
    </xf>
    <xf numFmtId="49" fontId="7" fillId="0" borderId="86" xfId="0" applyNumberFormat="1" applyFont="1" applyBorder="1" applyAlignment="1">
      <alignment horizontal="center" vertical="center" wrapText="1"/>
    </xf>
  </cellXfs>
  <cellStyles count="3">
    <cellStyle name="Link" xfId="1" builtinId="8"/>
    <cellStyle name="Standard" xfId="0" builtinId="0"/>
    <cellStyle name="Währung" xfId="2" builtinId="4"/>
  </cellStyles>
  <dxfs count="28">
    <dxf>
      <font>
        <color rgb="FF9C0006"/>
      </font>
    </dxf>
    <dxf>
      <font>
        <color rgb="FFC00000"/>
      </font>
      <fill>
        <patternFill>
          <bgColor theme="8" tint="0.59996337778862885"/>
        </patternFill>
      </fill>
    </dxf>
    <dxf>
      <font>
        <b/>
        <i val="0"/>
        <strike/>
        <u val="none"/>
        <color theme="8" tint="-0.24994659260841701"/>
      </font>
    </dxf>
    <dxf>
      <fill>
        <patternFill>
          <bgColor theme="8"/>
        </patternFill>
      </fill>
    </dxf>
    <dxf>
      <font>
        <color rgb="FFC00000"/>
      </font>
      <fill>
        <patternFill>
          <bgColor theme="8" tint="0.59996337778862885"/>
        </patternFill>
      </fill>
    </dxf>
    <dxf>
      <font>
        <color rgb="FFC00000"/>
      </font>
      <fill>
        <patternFill>
          <bgColor theme="8" tint="0.59996337778862885"/>
        </patternFill>
      </fill>
    </dxf>
    <dxf>
      <font>
        <color rgb="FFC00000"/>
      </font>
      <fill>
        <patternFill>
          <bgColor theme="8" tint="0.59996337778862885"/>
        </patternFill>
      </fill>
    </dxf>
    <dxf>
      <font>
        <color rgb="FFC00000"/>
      </font>
      <fill>
        <patternFill>
          <bgColor theme="8" tint="0.59996337778862885"/>
        </patternFill>
      </fill>
    </dxf>
    <dxf>
      <font>
        <color rgb="FFC00000"/>
      </font>
      <fill>
        <patternFill>
          <bgColor theme="8" tint="0.59996337778862885"/>
        </patternFill>
      </fill>
    </dxf>
    <dxf>
      <font>
        <color rgb="FFC00000"/>
      </font>
      <fill>
        <patternFill>
          <bgColor theme="8" tint="0.59996337778862885"/>
        </patternFill>
      </fill>
    </dxf>
    <dxf>
      <font>
        <color rgb="FF9C0006"/>
      </font>
    </dxf>
    <dxf>
      <font>
        <color rgb="FF9C0006"/>
      </font>
      <fill>
        <patternFill>
          <bgColor rgb="FFFFC7CE"/>
        </patternFill>
      </fill>
    </dxf>
    <dxf>
      <font>
        <color rgb="FFC00000"/>
      </font>
      <fill>
        <patternFill>
          <bgColor theme="8" tint="0.59996337778862885"/>
        </patternFill>
      </fill>
    </dxf>
    <dxf>
      <font>
        <color rgb="FF9C0006"/>
      </font>
      <fill>
        <patternFill>
          <bgColor rgb="FFFFC7CE"/>
        </patternFill>
      </fill>
    </dxf>
    <dxf>
      <font>
        <color rgb="FFC00000"/>
      </font>
      <fill>
        <patternFill>
          <fgColor rgb="FFFF0000"/>
          <bgColor theme="8" tint="0.59996337778862885"/>
        </patternFill>
      </fill>
    </dxf>
    <dxf>
      <font>
        <color rgb="FF9C0006"/>
      </font>
    </dxf>
    <dxf>
      <font>
        <color rgb="FF9C0006"/>
      </font>
    </dxf>
    <dxf>
      <font>
        <color rgb="FF9C0006"/>
      </font>
    </dxf>
    <dxf>
      <font>
        <color rgb="FF9C0006"/>
      </font>
    </dxf>
    <dxf>
      <font>
        <color rgb="FF9C0006"/>
      </font>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dxf>
  </dxfs>
  <tableStyles count="0"/>
  <colors>
    <indexedColors>
      <rgbColor rgb="FF000000"/>
      <rgbColor rgb="FFFFFFFF"/>
      <rgbColor rgb="FFFF0000"/>
      <rgbColor rgb="FF00FF00"/>
      <rgbColor rgb="FF0000FF"/>
      <rgbColor rgb="FFFFFF00"/>
      <rgbColor rgb="FFFF00FF"/>
      <rgbColor rgb="FF00FFFF"/>
      <rgbColor rgb="FF000000"/>
      <rgbColor rgb="FFD5D5D5"/>
      <rgbColor rgb="FF515151"/>
      <rgbColor rgb="FFA5A5A5"/>
      <rgbColor rgb="FFBDC0BF"/>
      <rgbColor rgb="FF2C2C2C"/>
      <rgbColor rgb="FFFFF056"/>
      <rgbColor rgb="FFFF0000"/>
      <rgbColor rgb="FFFEFFFE"/>
      <rgbColor rgb="FF0075B9"/>
      <rgbColor rgb="FFDBDBDB"/>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Blank">
  <a:themeElements>
    <a:clrScheme name="Blank">
      <a:dk1>
        <a:srgbClr val="000000"/>
      </a:dk1>
      <a:lt1>
        <a:srgbClr val="FFFFFF"/>
      </a:lt1>
      <a:dk2>
        <a:srgbClr val="5E5E5E"/>
      </a:dk2>
      <a:lt2>
        <a:srgbClr val="D5D5D5"/>
      </a:lt2>
      <a:accent1>
        <a:srgbClr val="00A2FF"/>
      </a:accent1>
      <a:accent2>
        <a:srgbClr val="16E7CF"/>
      </a:accent2>
      <a:accent3>
        <a:srgbClr val="61D836"/>
      </a:accent3>
      <a:accent4>
        <a:srgbClr val="FFD932"/>
      </a:accent4>
      <a:accent5>
        <a:srgbClr val="FF644E"/>
      </a:accent5>
      <a:accent6>
        <a:srgbClr val="FF42A1"/>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00000"/>
        </a:solidFill>
        <a:ln w="12700" cap="flat">
          <a:noFill/>
          <a:miter lim="400000"/>
        </a:ln>
        <a:effectLst/>
        <a:sp3d/>
      </a:spPr>
      <a:bodyPr rot="0" spcFirstLastPara="1" vertOverflow="overflow" horzOverflow="overflow" vert="horz" wrap="square" lIns="50800" tIns="50800" rIns="50800" bIns="50800" numCol="1" spcCol="38100" rtlCol="0" anchor="ctr">
        <a:spAutoFit/>
      </a:bodyPr>
      <a:lstStyle>
        <a:defPPr marL="0" marR="0" indent="0" algn="ctr" defTabSz="584200" rtl="0" fontAlgn="auto" latinLnBrk="0"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uFillTx/>
            <a:latin typeface="Helvetica Neue Medium"/>
            <a:ea typeface="Helvetica Neue Medium"/>
            <a:cs typeface="Helvetica Neue Medium"/>
            <a:sym typeface="Helvetica Neue Medium"/>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erasmusplus.schule/fuer-meine-schule/schwerpunkte/inklusion" TargetMode="External"/><Relationship Id="rId7" Type="http://schemas.openxmlformats.org/officeDocument/2006/relationships/printerSettings" Target="../printerSettings/printerSettings1.bin"/><Relationship Id="rId2" Type="http://schemas.openxmlformats.org/officeDocument/2006/relationships/hyperlink" Target="mailto:max@Mustermann.org" TargetMode="External"/><Relationship Id="rId1" Type="http://schemas.openxmlformats.org/officeDocument/2006/relationships/hyperlink" Target="https://erasmusplus.schule/fuer-meine-schule/schwerpunkte/green-erasmus" TargetMode="External"/><Relationship Id="rId6" Type="http://schemas.openxmlformats.org/officeDocument/2006/relationships/hyperlink" Target="https://youtu.be/4zXjasDzJDQ" TargetMode="External"/><Relationship Id="rId5" Type="http://schemas.openxmlformats.org/officeDocument/2006/relationships/hyperlink" Target="https://www.isb.bayern.de/fileadmin/user_upload/Grundsatzabteilung/Erasmus__Dateien_Allgemein/Infoblatt_Regularien_Konsortium_Erasmus%40ISB.pdf" TargetMode="External"/><Relationship Id="rId4" Type="http://schemas.openxmlformats.org/officeDocument/2006/relationships/hyperlink" Target="https://www.isb.bayern.de/fileadmin/user_upload/Grundsatzabteilung/Erasmus__Dateien_Allgemein/Infoblatt_Schulen_EU_ID_und_ORS_Registrierung.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ErasmusSchule@isb.bayern.de?subject=Frage%20zum%20Mittelabru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N32"/>
  <sheetViews>
    <sheetView showGridLines="0" tabSelected="1" zoomScale="117" zoomScaleNormal="50" workbookViewId="0">
      <pane xSplit="1" ySplit="6" topLeftCell="B29" activePane="bottomRight" state="frozen"/>
      <selection pane="topRight"/>
      <selection pane="bottomLeft"/>
      <selection pane="bottomRight" activeCell="I37" sqref="I37"/>
    </sheetView>
  </sheetViews>
  <sheetFormatPr baseColWidth="10" defaultColWidth="16.5" defaultRowHeight="20" customHeight="1" x14ac:dyDescent="0.15"/>
  <cols>
    <col min="1" max="1" width="21.1640625" style="7" customWidth="1"/>
    <col min="2" max="2" width="20" style="7" customWidth="1"/>
    <col min="3" max="4" width="20" style="1" customWidth="1"/>
    <col min="5" max="5" width="16" style="1" customWidth="1"/>
    <col min="6" max="6" width="11.5" style="1" customWidth="1"/>
    <col min="7" max="7" width="19.5" style="1" customWidth="1"/>
    <col min="8" max="8" width="17.5" style="1" customWidth="1"/>
    <col min="9" max="10" width="16.5" style="1" customWidth="1"/>
    <col min="11" max="11" width="3.6640625" style="1" customWidth="1"/>
    <col min="12" max="12" width="16.5" style="1" customWidth="1"/>
    <col min="13" max="16384" width="16.5" style="1"/>
  </cols>
  <sheetData>
    <row r="1" spans="1:14" ht="95.25" customHeight="1" thickBot="1" x14ac:dyDescent="0.2">
      <c r="A1" s="156" t="s">
        <v>85</v>
      </c>
      <c r="B1" s="157"/>
      <c r="C1" s="157"/>
      <c r="D1" s="157"/>
      <c r="E1" s="158"/>
      <c r="F1" s="158"/>
      <c r="G1" s="157"/>
      <c r="H1" s="157"/>
      <c r="I1" s="158"/>
      <c r="J1" s="159"/>
      <c r="K1" s="62"/>
      <c r="L1" s="7"/>
    </row>
    <row r="2" spans="1:14" ht="36" customHeight="1" thickTop="1" thickBot="1" x14ac:dyDescent="0.2">
      <c r="A2" s="63" t="s">
        <v>0</v>
      </c>
      <c r="B2" s="97" t="s">
        <v>1</v>
      </c>
      <c r="C2" s="96"/>
      <c r="D2" s="15" t="s">
        <v>36</v>
      </c>
      <c r="E2" s="97" t="s">
        <v>2</v>
      </c>
      <c r="F2" s="111"/>
      <c r="G2" s="112" t="s">
        <v>3</v>
      </c>
      <c r="H2" s="88" t="s">
        <v>71</v>
      </c>
      <c r="I2" s="143" t="s">
        <v>17</v>
      </c>
      <c r="J2" s="144"/>
      <c r="K2" s="64"/>
      <c r="L2" s="7"/>
    </row>
    <row r="3" spans="1:14" ht="34.5" customHeight="1" thickTop="1" thickBot="1" x14ac:dyDescent="0.2">
      <c r="A3" s="65" t="s">
        <v>82</v>
      </c>
      <c r="B3" s="97" t="s">
        <v>119</v>
      </c>
      <c r="C3" s="96"/>
      <c r="D3" s="60" t="s">
        <v>122</v>
      </c>
      <c r="E3" s="101" t="s">
        <v>121</v>
      </c>
      <c r="F3" s="143"/>
      <c r="G3" s="144"/>
      <c r="H3" s="61"/>
      <c r="I3" s="7"/>
      <c r="J3" s="7"/>
      <c r="K3" s="64"/>
      <c r="L3" s="7"/>
    </row>
    <row r="4" spans="1:14" ht="34.5" customHeight="1" thickTop="1" thickBot="1" x14ac:dyDescent="0.2">
      <c r="A4" s="66" t="s">
        <v>83</v>
      </c>
      <c r="B4" s="98" t="s">
        <v>117</v>
      </c>
      <c r="C4" s="100"/>
      <c r="D4" s="39" t="s">
        <v>35</v>
      </c>
      <c r="E4" s="113" t="s">
        <v>118</v>
      </c>
      <c r="F4" s="100"/>
      <c r="G4" s="149"/>
      <c r="H4" s="149"/>
      <c r="I4" s="145" t="s">
        <v>38</v>
      </c>
      <c r="J4" s="146"/>
      <c r="K4" s="67"/>
      <c r="L4" s="7"/>
    </row>
    <row r="5" spans="1:14" ht="34.5" customHeight="1" thickTop="1" thickBot="1" x14ac:dyDescent="0.2">
      <c r="A5" s="66" t="s">
        <v>4</v>
      </c>
      <c r="B5" s="101" t="s">
        <v>20</v>
      </c>
      <c r="C5" s="102"/>
      <c r="D5" s="99" t="s">
        <v>34</v>
      </c>
      <c r="E5" s="162" t="s">
        <v>13</v>
      </c>
      <c r="F5" s="163"/>
      <c r="G5" s="163"/>
      <c r="H5" s="164"/>
      <c r="I5" s="147">
        <v>45658</v>
      </c>
      <c r="J5" s="148"/>
      <c r="K5" s="68"/>
      <c r="L5" s="7"/>
    </row>
    <row r="6" spans="1:14" ht="34.5" customHeight="1" thickTop="1" thickBot="1" x14ac:dyDescent="0.2">
      <c r="A6" s="69" t="s">
        <v>6</v>
      </c>
      <c r="B6" s="132" t="str">
        <f>VLOOKUP(B5,Intern!C5:D28,2,FALSE)</f>
        <v>Allgemeine Schulbildung</v>
      </c>
      <c r="C6" s="133"/>
      <c r="D6" s="39" t="s">
        <v>37</v>
      </c>
      <c r="E6" s="165">
        <v>2025</v>
      </c>
      <c r="F6" s="166"/>
      <c r="G6" s="46" t="s">
        <v>5</v>
      </c>
      <c r="H6" s="47">
        <v>24</v>
      </c>
      <c r="I6" s="150" t="str">
        <f>"Projektzeitraum von 1.6."&amp;$E$6&amp;" bis 31.5. "&amp;$E$6+2</f>
        <v>Projektzeitraum von 1.6.2025 bis 31.5. 2027</v>
      </c>
      <c r="J6" s="151"/>
      <c r="K6" s="70"/>
      <c r="L6" s="7"/>
    </row>
    <row r="7" spans="1:14" ht="7.5" customHeight="1" x14ac:dyDescent="0.15">
      <c r="A7" s="71"/>
      <c r="B7" s="129"/>
      <c r="C7" s="130"/>
      <c r="D7" s="131"/>
      <c r="E7" s="55"/>
      <c r="F7" s="50"/>
      <c r="G7" s="50"/>
      <c r="H7" s="50"/>
      <c r="I7" s="50"/>
      <c r="J7" s="50"/>
      <c r="K7" s="72"/>
      <c r="L7" s="56"/>
      <c r="M7" s="48"/>
      <c r="N7" s="48"/>
    </row>
    <row r="8" spans="1:14" ht="7.5" customHeight="1" x14ac:dyDescent="0.15">
      <c r="A8" s="71"/>
      <c r="B8" s="50"/>
      <c r="C8" s="50"/>
      <c r="D8" s="50"/>
      <c r="E8" s="50"/>
      <c r="F8" s="50"/>
      <c r="G8" s="50"/>
      <c r="H8" s="50"/>
      <c r="I8" s="50"/>
      <c r="J8" s="50"/>
      <c r="K8" s="72"/>
      <c r="L8" s="56"/>
      <c r="M8" s="48"/>
      <c r="N8" s="48"/>
    </row>
    <row r="9" spans="1:14" ht="26" customHeight="1" x14ac:dyDescent="0.15">
      <c r="A9" s="71"/>
      <c r="B9" s="50"/>
      <c r="C9" s="50"/>
      <c r="D9" s="187" t="s">
        <v>129</v>
      </c>
      <c r="E9" s="187"/>
      <c r="F9" s="187"/>
      <c r="G9" s="187"/>
      <c r="H9" s="50"/>
      <c r="I9" s="50"/>
      <c r="J9" s="50"/>
      <c r="K9" s="72"/>
      <c r="L9" s="56"/>
      <c r="M9" s="48"/>
      <c r="N9" s="48"/>
    </row>
    <row r="10" spans="1:14" ht="7.5" customHeight="1" x14ac:dyDescent="0.15">
      <c r="A10" s="71"/>
      <c r="B10" s="50"/>
      <c r="C10" s="50"/>
      <c r="D10" s="50"/>
      <c r="E10" s="50"/>
      <c r="F10" s="50"/>
      <c r="G10" s="50"/>
      <c r="H10" s="50"/>
      <c r="I10" s="50"/>
      <c r="J10" s="50"/>
      <c r="K10" s="72"/>
      <c r="L10" s="56"/>
      <c r="M10" s="48"/>
      <c r="N10" s="48"/>
    </row>
    <row r="11" spans="1:14" ht="7.5" customHeight="1" x14ac:dyDescent="0.15">
      <c r="A11" s="71"/>
      <c r="B11" s="50"/>
      <c r="C11" s="50"/>
      <c r="D11" s="50"/>
      <c r="E11" s="50"/>
      <c r="F11" s="50"/>
      <c r="G11" s="50"/>
      <c r="H11" s="50"/>
      <c r="I11" s="50"/>
      <c r="J11" s="50"/>
      <c r="K11" s="72"/>
      <c r="L11" s="56"/>
      <c r="M11" s="48"/>
      <c r="N11" s="48"/>
    </row>
    <row r="12" spans="1:14" ht="7.5" customHeight="1" thickBot="1" x14ac:dyDescent="0.2">
      <c r="A12" s="71"/>
      <c r="B12" s="50"/>
      <c r="C12" s="50"/>
      <c r="D12" s="50"/>
      <c r="E12" s="50"/>
      <c r="F12" s="50"/>
      <c r="G12" s="50"/>
      <c r="H12" s="50"/>
      <c r="I12" s="50"/>
      <c r="J12" s="50"/>
      <c r="K12" s="72"/>
      <c r="L12" s="56"/>
      <c r="M12" s="48"/>
      <c r="N12" s="48"/>
    </row>
    <row r="13" spans="1:14" ht="37.25" customHeight="1" thickBot="1" x14ac:dyDescent="0.2">
      <c r="A13" s="71"/>
      <c r="B13" s="56"/>
      <c r="C13" s="167" t="s">
        <v>84</v>
      </c>
      <c r="D13" s="168"/>
      <c r="E13" s="168"/>
      <c r="F13" s="168"/>
      <c r="G13" s="168"/>
      <c r="H13" s="169"/>
      <c r="I13" s="56"/>
      <c r="J13" s="56"/>
      <c r="K13" s="73"/>
      <c r="L13" s="56"/>
      <c r="M13" s="48"/>
      <c r="N13" s="48"/>
    </row>
    <row r="14" spans="1:14" ht="45" customHeight="1" thickBot="1" x14ac:dyDescent="0.2">
      <c r="A14" s="170" t="s">
        <v>7</v>
      </c>
      <c r="B14" s="172" t="s">
        <v>8</v>
      </c>
      <c r="C14" s="174" t="s">
        <v>43</v>
      </c>
      <c r="D14" s="176" t="s">
        <v>44</v>
      </c>
      <c r="E14" s="179" t="s">
        <v>47</v>
      </c>
      <c r="F14" s="180"/>
      <c r="G14" s="176" t="s">
        <v>76</v>
      </c>
      <c r="H14" s="134" t="s">
        <v>50</v>
      </c>
      <c r="I14" s="57"/>
      <c r="J14" s="57"/>
      <c r="K14" s="74"/>
      <c r="L14" s="56"/>
      <c r="M14" s="48"/>
      <c r="N14" s="48"/>
    </row>
    <row r="15" spans="1:14" ht="42" customHeight="1" thickBot="1" x14ac:dyDescent="0.2">
      <c r="A15" s="171"/>
      <c r="B15" s="173"/>
      <c r="C15" s="175"/>
      <c r="D15" s="177"/>
      <c r="E15" s="58" t="s">
        <v>48</v>
      </c>
      <c r="F15" s="59" t="s">
        <v>49</v>
      </c>
      <c r="G15" s="178"/>
      <c r="H15" s="135"/>
      <c r="I15" s="160" t="s">
        <v>39</v>
      </c>
      <c r="J15" s="161"/>
      <c r="K15" s="74"/>
      <c r="L15" s="56"/>
      <c r="M15" s="48"/>
      <c r="N15" s="48"/>
    </row>
    <row r="16" spans="1:14" ht="54.75" customHeight="1" thickTop="1" thickBot="1" x14ac:dyDescent="0.2">
      <c r="A16" s="75" t="s">
        <v>41</v>
      </c>
      <c r="B16" s="16">
        <v>1</v>
      </c>
      <c r="C16" s="34">
        <v>1</v>
      </c>
      <c r="D16" s="34">
        <v>1</v>
      </c>
      <c r="E16" s="43">
        <v>0</v>
      </c>
      <c r="F16" s="44">
        <v>0</v>
      </c>
      <c r="G16" s="32">
        <v>10</v>
      </c>
      <c r="H16" s="19">
        <f>(B16*G16)</f>
        <v>10</v>
      </c>
      <c r="I16" s="139" t="s">
        <v>77</v>
      </c>
      <c r="J16" s="140"/>
      <c r="K16" s="74"/>
      <c r="L16" s="56"/>
      <c r="M16" s="48"/>
      <c r="N16" s="48"/>
    </row>
    <row r="17" spans="1:14" ht="23.25" customHeight="1" thickBot="1" x14ac:dyDescent="0.2">
      <c r="A17" s="136" t="s">
        <v>40</v>
      </c>
      <c r="B17" s="137"/>
      <c r="C17" s="18"/>
      <c r="D17" s="11"/>
      <c r="E17" s="41"/>
      <c r="F17" s="42"/>
      <c r="G17" s="40"/>
      <c r="H17" s="13"/>
      <c r="I17" s="21"/>
      <c r="J17" s="22"/>
      <c r="K17" s="74"/>
      <c r="L17" s="56"/>
      <c r="M17" s="48"/>
      <c r="N17" s="48"/>
    </row>
    <row r="18" spans="1:14" ht="54.75" customHeight="1" thickTop="1" thickBot="1" x14ac:dyDescent="0.2">
      <c r="A18" s="76" t="s">
        <v>42</v>
      </c>
      <c r="B18" s="16">
        <v>20</v>
      </c>
      <c r="C18" s="34">
        <v>20</v>
      </c>
      <c r="D18" s="34">
        <v>5</v>
      </c>
      <c r="E18" s="43">
        <v>2</v>
      </c>
      <c r="F18" s="45">
        <v>7</v>
      </c>
      <c r="G18" s="33">
        <v>7</v>
      </c>
      <c r="H18" s="20">
        <f>(B18*G18)</f>
        <v>140</v>
      </c>
      <c r="I18" s="139" t="s">
        <v>78</v>
      </c>
      <c r="J18" s="140"/>
      <c r="K18" s="74"/>
      <c r="L18" s="56"/>
      <c r="M18" s="48"/>
      <c r="N18" s="48"/>
    </row>
    <row r="19" spans="1:14" ht="9.75" customHeight="1" x14ac:dyDescent="0.15">
      <c r="A19" s="71"/>
      <c r="C19" s="127" t="s">
        <v>14</v>
      </c>
      <c r="D19" s="138" t="s">
        <v>88</v>
      </c>
      <c r="E19" s="7"/>
      <c r="F19" s="7"/>
      <c r="G19" s="127" t="s">
        <v>15</v>
      </c>
      <c r="H19" s="7"/>
      <c r="I19" s="7"/>
      <c r="J19" s="7"/>
      <c r="K19" s="74"/>
      <c r="L19" s="56"/>
      <c r="M19" s="48"/>
      <c r="N19" s="48"/>
    </row>
    <row r="20" spans="1:14" ht="9.75" customHeight="1" x14ac:dyDescent="0.15">
      <c r="A20" s="71"/>
      <c r="C20" s="127"/>
      <c r="D20" s="127"/>
      <c r="E20" s="7"/>
      <c r="F20" s="7"/>
      <c r="G20" s="127"/>
      <c r="H20" s="7"/>
      <c r="I20" s="7"/>
      <c r="J20" s="7"/>
      <c r="K20" s="74"/>
      <c r="L20" s="56"/>
      <c r="M20" s="48"/>
      <c r="N20" s="48"/>
    </row>
    <row r="21" spans="1:14" ht="39" customHeight="1" thickBot="1" x14ac:dyDescent="0.2">
      <c r="A21" s="71"/>
      <c r="C21" s="128"/>
      <c r="D21" s="128"/>
      <c r="E21" s="7"/>
      <c r="F21" s="7"/>
      <c r="G21" s="128"/>
      <c r="H21" s="7"/>
      <c r="I21" s="7"/>
      <c r="J21" s="7"/>
      <c r="K21" s="74"/>
      <c r="L21" s="56"/>
      <c r="M21" s="48"/>
      <c r="N21" s="48"/>
    </row>
    <row r="22" spans="1:14" ht="37.25" customHeight="1" thickBot="1" x14ac:dyDescent="0.2">
      <c r="A22" s="77"/>
      <c r="B22" s="8"/>
      <c r="C22" s="121" t="s">
        <v>10</v>
      </c>
      <c r="D22" s="122"/>
      <c r="E22" s="123"/>
      <c r="F22" s="124"/>
      <c r="G22" s="125"/>
      <c r="H22" s="126"/>
      <c r="I22" s="8"/>
      <c r="J22" s="8"/>
      <c r="K22" s="74"/>
      <c r="L22" s="56"/>
      <c r="M22" s="48"/>
      <c r="N22" s="48"/>
    </row>
    <row r="23" spans="1:14" ht="77.5" customHeight="1" thickBot="1" x14ac:dyDescent="0.2">
      <c r="A23" s="78" t="s">
        <v>7</v>
      </c>
      <c r="B23" s="14" t="s">
        <v>8</v>
      </c>
      <c r="C23" s="17" t="s">
        <v>43</v>
      </c>
      <c r="D23" s="17" t="s">
        <v>44</v>
      </c>
      <c r="E23" s="12"/>
      <c r="F23" s="12"/>
      <c r="G23" s="27" t="s">
        <v>46</v>
      </c>
      <c r="H23" s="23" t="s">
        <v>9</v>
      </c>
      <c r="I23" s="141" t="s">
        <v>39</v>
      </c>
      <c r="J23" s="142"/>
      <c r="K23" s="74"/>
      <c r="L23" s="56"/>
      <c r="M23" s="48"/>
      <c r="N23" s="48"/>
    </row>
    <row r="24" spans="1:14" ht="55" customHeight="1" thickTop="1" thickBot="1" x14ac:dyDescent="0.2">
      <c r="A24" s="79" t="s">
        <v>87</v>
      </c>
      <c r="B24" s="16">
        <v>3</v>
      </c>
      <c r="C24" s="34">
        <v>2</v>
      </c>
      <c r="D24" s="34">
        <v>0</v>
      </c>
      <c r="E24" s="36"/>
      <c r="F24" s="26" t="s">
        <v>16</v>
      </c>
      <c r="G24" s="32">
        <v>7</v>
      </c>
      <c r="H24" s="19">
        <f>B24*G24</f>
        <v>21</v>
      </c>
      <c r="I24" s="139" t="s">
        <v>79</v>
      </c>
      <c r="J24" s="140"/>
      <c r="K24" s="74"/>
      <c r="L24" s="7"/>
    </row>
    <row r="25" spans="1:14" ht="21.75" customHeight="1" thickBot="1" x14ac:dyDescent="0.2">
      <c r="A25" s="80"/>
      <c r="B25" s="5"/>
      <c r="C25" s="35"/>
      <c r="D25" s="3"/>
      <c r="E25" s="3"/>
      <c r="F25" s="4"/>
      <c r="G25" s="29"/>
      <c r="H25" s="5"/>
      <c r="I25" s="24"/>
      <c r="J25" s="24"/>
      <c r="K25" s="74"/>
      <c r="L25" s="7"/>
    </row>
    <row r="26" spans="1:14" ht="54.75" customHeight="1" thickTop="1" thickBot="1" x14ac:dyDescent="0.2">
      <c r="A26" s="79" t="s">
        <v>45</v>
      </c>
      <c r="B26" s="16">
        <v>3</v>
      </c>
      <c r="C26" s="34">
        <v>1</v>
      </c>
      <c r="D26" s="34">
        <v>0</v>
      </c>
      <c r="E26" s="37"/>
      <c r="F26" s="26" t="s">
        <v>16</v>
      </c>
      <c r="G26" s="32">
        <v>7</v>
      </c>
      <c r="H26" s="19">
        <f>G26*B26</f>
        <v>21</v>
      </c>
      <c r="I26" s="139" t="s">
        <v>81</v>
      </c>
      <c r="J26" s="140"/>
      <c r="K26" s="74"/>
      <c r="L26" s="7"/>
    </row>
    <row r="27" spans="1:14" ht="21.75" customHeight="1" thickBot="1" x14ac:dyDescent="0.2">
      <c r="A27" s="80"/>
      <c r="B27" s="5"/>
      <c r="C27" s="35"/>
      <c r="D27" s="5"/>
      <c r="E27" s="5"/>
      <c r="F27" s="3"/>
      <c r="G27" s="30"/>
      <c r="H27" s="2"/>
      <c r="I27" s="7"/>
      <c r="J27" s="7"/>
      <c r="K27" s="74"/>
      <c r="L27" s="7"/>
    </row>
    <row r="28" spans="1:14" ht="54.75" customHeight="1" thickTop="1" thickBot="1" x14ac:dyDescent="0.2">
      <c r="A28" s="79" t="s">
        <v>86</v>
      </c>
      <c r="B28" s="16">
        <v>1</v>
      </c>
      <c r="C28" s="34"/>
      <c r="D28" s="34"/>
      <c r="E28" s="38"/>
      <c r="F28" s="26" t="s">
        <v>16</v>
      </c>
      <c r="G28" s="32">
        <v>2</v>
      </c>
      <c r="H28" s="28">
        <f>(B28*G28)</f>
        <v>2</v>
      </c>
      <c r="I28" s="139" t="s">
        <v>80</v>
      </c>
      <c r="J28" s="140"/>
      <c r="K28" s="74"/>
      <c r="L28" s="7"/>
    </row>
    <row r="29" spans="1:14" ht="57" thickBot="1" x14ac:dyDescent="0.2">
      <c r="A29" s="81"/>
      <c r="B29" s="6"/>
      <c r="C29" s="25" t="s">
        <v>14</v>
      </c>
      <c r="D29" s="25" t="s">
        <v>88</v>
      </c>
      <c r="E29" s="6"/>
      <c r="F29" s="6"/>
      <c r="G29" s="31" t="s">
        <v>75</v>
      </c>
      <c r="H29" s="9">
        <f>H28+H26+H24+H18+H16</f>
        <v>194</v>
      </c>
      <c r="I29" s="7"/>
      <c r="J29" s="7"/>
      <c r="K29" s="74"/>
      <c r="L29" s="7"/>
    </row>
    <row r="30" spans="1:14" ht="22.25" customHeight="1" thickTop="1" thickBot="1" x14ac:dyDescent="0.2">
      <c r="A30" s="71"/>
      <c r="C30" s="7"/>
      <c r="D30" s="7"/>
      <c r="E30" s="7"/>
      <c r="F30" s="7"/>
      <c r="G30" s="10"/>
      <c r="H30" s="10"/>
      <c r="I30" s="7"/>
      <c r="J30" s="7"/>
      <c r="K30" s="74"/>
      <c r="L30" s="7"/>
    </row>
    <row r="31" spans="1:14" ht="96" thickBot="1" x14ac:dyDescent="0.2">
      <c r="A31" s="82" t="s">
        <v>11</v>
      </c>
      <c r="B31" s="118" t="s">
        <v>126</v>
      </c>
      <c r="C31" s="190" t="s">
        <v>103</v>
      </c>
      <c r="D31" s="117" t="s">
        <v>127</v>
      </c>
      <c r="E31" s="188" t="s">
        <v>12</v>
      </c>
      <c r="F31" s="189"/>
      <c r="G31" s="152" t="s">
        <v>124</v>
      </c>
      <c r="H31" s="153"/>
      <c r="I31" s="154" t="s">
        <v>125</v>
      </c>
      <c r="J31" s="155"/>
      <c r="K31" s="74"/>
      <c r="L31" s="7"/>
    </row>
    <row r="32" spans="1:14" ht="35" customHeight="1" x14ac:dyDescent="0.15">
      <c r="A32" s="83"/>
      <c r="B32" s="120" t="str">
        <f>_xlfn.CONCAT(B5," ",E2," ",B2," ",B4,IF(E3="ja"," AK",""))</f>
        <v>GS Musterstadt Musterschule Müller</v>
      </c>
      <c r="C32" s="120"/>
      <c r="D32" s="116"/>
      <c r="E32" s="114"/>
      <c r="F32" s="114"/>
      <c r="G32" s="115"/>
      <c r="H32" s="115"/>
      <c r="I32" s="191" t="s">
        <v>130</v>
      </c>
      <c r="J32" s="119">
        <v>45693</v>
      </c>
      <c r="K32" s="84"/>
      <c r="L32" s="7"/>
    </row>
  </sheetData>
  <sheetProtection algorithmName="SHA-512" hashValue="NH9I3gXJGVfoSZhUcjxuVXooIMZFlOH7z9AFeFKG+ATGYXp2e7Kinetj68ZPIjfHo12+FSBeGm/9O5Q5fkB+hw==" saltValue="1JMXREGTsWSss+yqBOpF+Q==" spinCount="100000" sheet="1" objects="1" scenarios="1"/>
  <mergeCells count="35">
    <mergeCell ref="A1:J1"/>
    <mergeCell ref="I15:J15"/>
    <mergeCell ref="I16:J16"/>
    <mergeCell ref="I18:J18"/>
    <mergeCell ref="E5:H5"/>
    <mergeCell ref="E6:F6"/>
    <mergeCell ref="C13:H13"/>
    <mergeCell ref="A14:A15"/>
    <mergeCell ref="B14:B15"/>
    <mergeCell ref="C14:C15"/>
    <mergeCell ref="D14:D15"/>
    <mergeCell ref="G14:G15"/>
    <mergeCell ref="E14:F14"/>
    <mergeCell ref="D9:G9"/>
    <mergeCell ref="I2:J2"/>
    <mergeCell ref="I4:J4"/>
    <mergeCell ref="I5:J5"/>
    <mergeCell ref="G4:H4"/>
    <mergeCell ref="I6:J6"/>
    <mergeCell ref="F3:G3"/>
    <mergeCell ref="E31:F31"/>
    <mergeCell ref="I24:J24"/>
    <mergeCell ref="I26:J26"/>
    <mergeCell ref="I28:J28"/>
    <mergeCell ref="I23:J23"/>
    <mergeCell ref="G31:H31"/>
    <mergeCell ref="I31:J31"/>
    <mergeCell ref="C22:H22"/>
    <mergeCell ref="C19:C21"/>
    <mergeCell ref="G19:G21"/>
    <mergeCell ref="B7:D7"/>
    <mergeCell ref="B6:C6"/>
    <mergeCell ref="H14:H15"/>
    <mergeCell ref="A17:B17"/>
    <mergeCell ref="D19:D21"/>
  </mergeCells>
  <conditionalFormatting sqref="C19:C21">
    <cfRule type="expression" dxfId="27" priority="40">
      <formula>OR($C$16&gt;$B$16,$C$18&gt;$B$18)</formula>
    </cfRule>
  </conditionalFormatting>
  <conditionalFormatting sqref="C29">
    <cfRule type="expression" dxfId="26" priority="3" stopIfTrue="1">
      <formula>OR($C$24&gt;$B$24,$C$26&gt;$B$26,$C$28&gt;$B$28)</formula>
    </cfRule>
  </conditionalFormatting>
  <conditionalFormatting sqref="C16:D16">
    <cfRule type="cellIs" dxfId="25" priority="16" operator="greaterThan">
      <formula>$B$16</formula>
    </cfRule>
  </conditionalFormatting>
  <conditionalFormatting sqref="C18:D18">
    <cfRule type="cellIs" dxfId="24" priority="15" operator="greaterThan">
      <formula>$B$18</formula>
    </cfRule>
  </conditionalFormatting>
  <conditionalFormatting sqref="C24:D24">
    <cfRule type="cellIs" dxfId="23" priority="59" operator="greaterThan">
      <formula>$B$24</formula>
    </cfRule>
  </conditionalFormatting>
  <conditionalFormatting sqref="C26:D26">
    <cfRule type="cellIs" dxfId="22" priority="22" operator="greaterThan">
      <formula>$B$26</formula>
    </cfRule>
  </conditionalFormatting>
  <conditionalFormatting sqref="C28:D28">
    <cfRule type="cellIs" dxfId="21" priority="20" stopIfTrue="1" operator="greaterThan">
      <formula>$B$28</formula>
    </cfRule>
  </conditionalFormatting>
  <conditionalFormatting sqref="D19:D21">
    <cfRule type="expression" dxfId="20" priority="4">
      <formula>OR($D$16&gt;$B$16,$D$18&gt;$B$18)</formula>
    </cfRule>
  </conditionalFormatting>
  <conditionalFormatting sqref="D29">
    <cfRule type="expression" dxfId="19" priority="2" stopIfTrue="1">
      <formula>OR($D$24&gt;$B$24,$D$26&gt;$B$26,$D$28&gt;$B$28)</formula>
    </cfRule>
  </conditionalFormatting>
  <conditionalFormatting sqref="F3">
    <cfRule type="expression" dxfId="18" priority="1">
      <formula>LEN($H$2)&lt;&gt;9</formula>
    </cfRule>
  </conditionalFormatting>
  <conditionalFormatting sqref="F24">
    <cfRule type="expression" dxfId="17" priority="38">
      <formula>OR($G$24&gt;66)</formula>
    </cfRule>
  </conditionalFormatting>
  <conditionalFormatting sqref="F26">
    <cfRule type="expression" dxfId="16" priority="37">
      <formula>OR($G$26&gt;16)</formula>
    </cfRule>
  </conditionalFormatting>
  <conditionalFormatting sqref="F28">
    <cfRule type="expression" dxfId="15" priority="36">
      <formula>OR($G$28&gt;371)</formula>
    </cfRule>
  </conditionalFormatting>
  <conditionalFormatting sqref="G16">
    <cfRule type="cellIs" dxfId="14" priority="14" operator="greaterThan">
      <formula>35</formula>
    </cfRule>
    <cfRule type="cellIs" dxfId="13" priority="74" operator="lessThan">
      <formula>10</formula>
    </cfRule>
  </conditionalFormatting>
  <conditionalFormatting sqref="G18">
    <cfRule type="cellIs" dxfId="12" priority="13" operator="lessThan">
      <formula>2</formula>
    </cfRule>
    <cfRule type="cellIs" dxfId="11" priority="73" operator="greaterThan">
      <formula>36</formula>
    </cfRule>
  </conditionalFormatting>
  <conditionalFormatting sqref="G19:G21">
    <cfRule type="expression" dxfId="10" priority="39">
      <formula>OR($G$16&gt;36,$G$18&gt;35)</formula>
    </cfRule>
  </conditionalFormatting>
  <conditionalFormatting sqref="G24">
    <cfRule type="cellIs" dxfId="9" priority="12" operator="lessThan">
      <formula>2</formula>
    </cfRule>
    <cfRule type="cellIs" dxfId="8" priority="44" operator="greaterThan">
      <formula>66</formula>
    </cfRule>
  </conditionalFormatting>
  <conditionalFormatting sqref="G26">
    <cfRule type="cellIs" dxfId="7" priority="11" operator="lessThan">
      <formula>2</formula>
    </cfRule>
    <cfRule type="cellIs" dxfId="6" priority="43" operator="greaterThan">
      <formula>16</formula>
    </cfRule>
  </conditionalFormatting>
  <conditionalFormatting sqref="G28">
    <cfRule type="cellIs" dxfId="5" priority="42" operator="greaterThan">
      <formula>371</formula>
    </cfRule>
  </conditionalFormatting>
  <conditionalFormatting sqref="G28:H28">
    <cfRule type="cellIs" dxfId="4" priority="8" operator="lessThan">
      <formula>2</formula>
    </cfRule>
  </conditionalFormatting>
  <conditionalFormatting sqref="H2:H3">
    <cfRule type="expression" dxfId="3" priority="23">
      <formula>LÄNGE+$H$2&gt;9</formula>
    </cfRule>
  </conditionalFormatting>
  <conditionalFormatting sqref="H26">
    <cfRule type="expression" dxfId="2" priority="5" stopIfTrue="1">
      <formula>H26 &gt; 0.5 * (H16 + H18 + H24 + H26)</formula>
    </cfRule>
  </conditionalFormatting>
  <conditionalFormatting sqref="H28">
    <cfRule type="cellIs" dxfId="1" priority="10" operator="greaterThan">
      <formula>365</formula>
    </cfRule>
  </conditionalFormatting>
  <conditionalFormatting sqref="I2">
    <cfRule type="expression" dxfId="0" priority="24">
      <formula>LEN($H$2)&lt;&gt;9</formula>
    </cfRule>
  </conditionalFormatting>
  <dataValidations count="8">
    <dataValidation type="textLength" operator="equal" allowBlank="1" showInputMessage="1" showErrorMessage="1" sqref="H3" xr:uid="{C25C1A7C-A02F-224E-9EC7-68F673472035}">
      <formula1>9</formula1>
    </dataValidation>
    <dataValidation allowBlank="1" showInputMessage="1" showErrorMessage="1" promptTitle="Mindestdauer" prompt="Die Mindestdauer für förderfähige Kurzzeitaufenthalte von Lernenden beträgt 10 Tage!" sqref="G16" xr:uid="{69860783-0304-2A4B-B7A1-DBA29B024E7C}"/>
    <dataValidation allowBlank="1" showInputMessage="1" showErrorMessage="1" promptTitle="Bestätigung" prompt="Die geringen Chancen müssen bei der konkreten Beantragung der Fördermittel während des Projekts dann bestätigt werden. " sqref="D16 D18 D24 D26 D28" xr:uid="{F054E932-2D82-904B-BB03-99283363701D}"/>
    <dataValidation allowBlank="1" showInputMessage="1" showErrorMessage="1" promptTitle="Bestätigung" prompt="Das Reisemittel mit Green Travel-Status müssen bei der konkreten Beantragung der Fördermittel während des Projekts dann bestätigt werden. (Green Travel geht mit Bus, Zug, Mitfahrgelegenheit)._x000a_" sqref="C16 C18 C24 C26 C28" xr:uid="{0725A5A7-83C1-FF49-9E86-25441B54D1B6}"/>
    <dataValidation type="custom" allowBlank="1" showInputMessage="1" showErrorMessage="1" errorTitle="Budgetsumme&gt;50% Restsumme" error="Das Budget für die Kurse und Schulungen übersteigt wahrscheinlich die 50% Grenze des Gesamtbudgets. Bitte kürzen Sie die Kurse und Schulungen, da diese sonst nicht förderfähig sind. Danke!" promptTitle="Budget Kurse &lt;50%" sqref="H26" xr:uid="{C02F427C-9A53-914E-88A5-AF4ECB8DBF3C}">
      <formula1>H26 &lt; 0.5 * (H16 + H18 + H24 + H26)</formula1>
    </dataValidation>
    <dataValidation allowBlank="1" showInputMessage="1" showErrorMessage="1" promptTitle="Teilnehmende" prompt="Pro Projektzeitraum (s. Zelle I6!) kann jede Lehrkraft nur einmal an einem Kurs teilnehmen. Bitte beachten!" sqref="B26" xr:uid="{01EB674C-9B6B-0D44-94B4-F791E9C02D96}"/>
    <dataValidation type="textLength" errorStyle="warning" operator="equal" allowBlank="1" showInputMessage="1" showErrorMessage="1" errorTitle="OID falsch" error="Die OID wurde nicht richtig eingegeben!" promptTitle="OID Richtige Eingabe" sqref="H2" xr:uid="{82615546-5750-3E45-BD1D-F438FB01322C}">
      <formula1>9</formula1>
    </dataValidation>
    <dataValidation allowBlank="1" showInputMessage="1" showErrorMessage="1" promptTitle="Begleitperson" prompt="Hier wäre z. B. denkbar, dass eine Begleitperson die ersten Tage mit vor Ort ist um das onboarding zu betreuen. Dazu wären maximal 5-7 Tage möglich._x000a_" sqref="E16" xr:uid="{90C8B7D4-F690-BE4B-8F9F-3516E7E1353A}"/>
  </dataValidations>
  <hyperlinks>
    <hyperlink ref="B31" r:id="rId1" display="Green Travel:" xr:uid="{00000000-0004-0000-0000-000000000000}"/>
    <hyperlink ref="E5" r:id="rId2" xr:uid="{00000000-0004-0000-0000-000002000000}"/>
    <hyperlink ref="D31" r:id="rId3" tooltip="Link zur Begriffserläuterung" display="Geringe Chancen / Inklusion:" xr:uid="{00000000-0004-0000-0000-000001000000}"/>
    <hyperlink ref="G2" r:id="rId4" xr:uid="{5D384CC3-31BB-5643-8EB0-E8BA0A936230}"/>
    <hyperlink ref="I31:J31" r:id="rId5" display="Infoblatt Regularien Erasmus@ISB" xr:uid="{402EBA83-97FA-F64A-8235-B775C5A638E8}"/>
    <hyperlink ref="D9:G9" r:id="rId6" display="Erklärvideo zum Ausfüllen" xr:uid="{4F334C1D-7722-A842-82A3-4F621D5F3BB2}"/>
  </hyperlinks>
  <pageMargins left="0.5" right="0.5" top="0.75" bottom="0.75" header="0.27777800000000002" footer="0.27777800000000002"/>
  <pageSetup scale="50" orientation="portrait" r:id="rId7"/>
  <headerFooter>
    <oddFooter>&amp;C&amp;"Helvetica Neue,Regular"&amp;12&amp;K000000&amp;P</oddFooter>
  </headerFooter>
  <ignoredErrors>
    <ignoredError sqref="E4" numberStoredAsText="1"/>
  </ignoredError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Intern!$C$5:$C$29</xm:f>
          </x14:formula1>
          <xm:sqref>B5</xm:sqref>
        </x14:dataValidation>
        <x14:dataValidation type="list" allowBlank="1" showInputMessage="1" showErrorMessage="1" xr:uid="{0BA970A2-16CC-3D44-A605-01DB4D27C1C3}">
          <x14:formula1>
            <xm:f>Intern!$J$5:$J$6</xm:f>
          </x14:formula1>
          <xm:sqref>E3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427DE-593A-B142-8B30-059A6649616A}">
  <dimension ref="A1:B21"/>
  <sheetViews>
    <sheetView zoomScale="199" workbookViewId="0">
      <selection activeCell="D10" sqref="D10"/>
    </sheetView>
  </sheetViews>
  <sheetFormatPr baseColWidth="10" defaultRowHeight="13" x14ac:dyDescent="0.15"/>
  <cols>
    <col min="1" max="1" width="12.83203125" customWidth="1"/>
    <col min="2" max="2" width="86.5" customWidth="1"/>
  </cols>
  <sheetData>
    <row r="1" spans="1:2" x14ac:dyDescent="0.15">
      <c r="A1" s="181" t="s">
        <v>51</v>
      </c>
      <c r="B1" s="182"/>
    </row>
    <row r="2" spans="1:2" x14ac:dyDescent="0.15">
      <c r="A2" s="185" t="s">
        <v>115</v>
      </c>
      <c r="B2" s="186"/>
    </row>
    <row r="3" spans="1:2" x14ac:dyDescent="0.15">
      <c r="A3" s="104"/>
      <c r="B3" s="105"/>
    </row>
    <row r="4" spans="1:2" ht="23" x14ac:dyDescent="0.15">
      <c r="A4" s="183" t="s">
        <v>52</v>
      </c>
      <c r="B4" s="184"/>
    </row>
    <row r="5" spans="1:2" x14ac:dyDescent="0.15">
      <c r="A5" s="106"/>
      <c r="B5" s="107"/>
    </row>
    <row r="6" spans="1:2" ht="28" x14ac:dyDescent="0.15">
      <c r="A6" s="110" t="s">
        <v>53</v>
      </c>
      <c r="B6" s="107" t="s">
        <v>54</v>
      </c>
    </row>
    <row r="7" spans="1:2" ht="42" x14ac:dyDescent="0.15">
      <c r="A7" s="110" t="s">
        <v>55</v>
      </c>
      <c r="B7" s="107" t="s">
        <v>108</v>
      </c>
    </row>
    <row r="8" spans="1:2" ht="28" x14ac:dyDescent="0.15">
      <c r="A8" s="110" t="s">
        <v>56</v>
      </c>
      <c r="B8" s="107" t="s">
        <v>57</v>
      </c>
    </row>
    <row r="9" spans="1:2" ht="14" x14ac:dyDescent="0.15">
      <c r="A9" s="110" t="s">
        <v>58</v>
      </c>
      <c r="B9" s="107" t="s">
        <v>67</v>
      </c>
    </row>
    <row r="10" spans="1:2" ht="56" x14ac:dyDescent="0.15">
      <c r="A10" s="110" t="s">
        <v>59</v>
      </c>
      <c r="B10" s="107" t="s">
        <v>60</v>
      </c>
    </row>
    <row r="11" spans="1:2" ht="42" x14ac:dyDescent="0.15">
      <c r="A11" s="110" t="s">
        <v>61</v>
      </c>
      <c r="B11" s="107" t="s">
        <v>62</v>
      </c>
    </row>
    <row r="12" spans="1:2" ht="28" x14ac:dyDescent="0.15">
      <c r="A12" s="110" t="s">
        <v>63</v>
      </c>
      <c r="B12" s="107" t="s">
        <v>64</v>
      </c>
    </row>
    <row r="13" spans="1:2" ht="42" x14ac:dyDescent="0.15">
      <c r="A13" s="110" t="s">
        <v>68</v>
      </c>
      <c r="B13" s="107" t="s">
        <v>109</v>
      </c>
    </row>
    <row r="14" spans="1:2" ht="14" x14ac:dyDescent="0.15">
      <c r="A14" s="110" t="s">
        <v>69</v>
      </c>
      <c r="B14" s="107" t="s">
        <v>70</v>
      </c>
    </row>
    <row r="15" spans="1:2" x14ac:dyDescent="0.15">
      <c r="A15" s="110"/>
      <c r="B15" s="107"/>
    </row>
    <row r="16" spans="1:2" ht="28" x14ac:dyDescent="0.15">
      <c r="A16" s="110"/>
      <c r="B16" s="107" t="s">
        <v>65</v>
      </c>
    </row>
    <row r="17" spans="1:2" x14ac:dyDescent="0.15">
      <c r="A17" s="110"/>
      <c r="B17" s="107"/>
    </row>
    <row r="18" spans="1:2" ht="14" x14ac:dyDescent="0.15">
      <c r="A18" s="110"/>
      <c r="B18" s="107" t="s">
        <v>66</v>
      </c>
    </row>
    <row r="19" spans="1:2" x14ac:dyDescent="0.15">
      <c r="A19" s="110"/>
      <c r="B19" s="107"/>
    </row>
    <row r="20" spans="1:2" x14ac:dyDescent="0.15">
      <c r="A20" s="110"/>
      <c r="B20" s="107"/>
    </row>
    <row r="21" spans="1:2" ht="14" thickBot="1" x14ac:dyDescent="0.2">
      <c r="A21" s="109" t="s">
        <v>116</v>
      </c>
      <c r="B21" s="108"/>
    </row>
  </sheetData>
  <sheetProtection algorithmName="SHA-512" hashValue="WCq7hLbFUv9brtTHE0xexSTav0SAjzhp/NaeFkJl4Sc3JsE2Wl6C3TNWQgK1MSUbNQEZdvLb8lP2EeEDH6Bqpg==" saltValue="1RTrS+vLs1fmjZhhIJTs5A==" spinCount="100000" sheet="1" objects="1" scenarios="1"/>
  <mergeCells count="3">
    <mergeCell ref="A1:B1"/>
    <mergeCell ref="A4:B4"/>
    <mergeCell ref="A2:B2"/>
  </mergeCells>
  <hyperlinks>
    <hyperlink ref="A2:B2" r:id="rId1" display="Email an das Team" xr:uid="{F1E61DA2-007C-414D-90DD-248B04F56136}"/>
  </hyperlinks>
  <pageMargins left="0.7" right="0.7" top="0.78740157499999996" bottom="0.78740157499999996"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841C7-1DE9-7B4E-89B5-40AB8EE879AE}">
  <dimension ref="B1:N10"/>
  <sheetViews>
    <sheetView zoomScale="118" workbookViewId="0">
      <selection activeCell="E26" sqref="E26"/>
    </sheetView>
  </sheetViews>
  <sheetFormatPr baseColWidth="10" defaultRowHeight="13" x14ac:dyDescent="0.15"/>
  <cols>
    <col min="1" max="1" width="35.5" style="91" customWidth="1"/>
    <col min="2" max="2" width="18.6640625" style="91" bestFit="1" customWidth="1"/>
    <col min="3" max="3" width="20.83203125" style="91" customWidth="1"/>
    <col min="4" max="4" width="45.6640625" style="91" customWidth="1"/>
    <col min="5" max="5" width="27.6640625" style="91" customWidth="1"/>
    <col min="6" max="6" width="36.6640625" style="91" customWidth="1"/>
    <col min="7" max="13" width="10.83203125" style="91"/>
    <col min="14" max="14" width="18.33203125" style="91" customWidth="1"/>
    <col min="15" max="16384" width="10.83203125" style="91"/>
  </cols>
  <sheetData>
    <row r="1" spans="2:14" s="87" customFormat="1" ht="98" x14ac:dyDescent="0.15">
      <c r="B1" s="87" t="s">
        <v>97</v>
      </c>
      <c r="C1" s="87" t="s">
        <v>98</v>
      </c>
      <c r="D1" s="89" t="s">
        <v>110</v>
      </c>
      <c r="E1" s="90" t="s">
        <v>0</v>
      </c>
      <c r="F1" s="87" t="s">
        <v>91</v>
      </c>
      <c r="G1" s="87" t="s">
        <v>8</v>
      </c>
      <c r="H1" s="87" t="s">
        <v>43</v>
      </c>
      <c r="I1" s="87" t="s">
        <v>44</v>
      </c>
      <c r="J1" s="87" t="s">
        <v>100</v>
      </c>
      <c r="K1" s="87" t="s">
        <v>101</v>
      </c>
      <c r="L1" s="87" t="s">
        <v>99</v>
      </c>
      <c r="M1" s="87" t="s">
        <v>50</v>
      </c>
      <c r="N1" s="87" t="s">
        <v>102</v>
      </c>
    </row>
    <row r="2" spans="2:14" ht="16" x14ac:dyDescent="0.15">
      <c r="B2" s="91">
        <f>'Schulen - Angaben für den Mitte'!$E$6</f>
        <v>2025</v>
      </c>
      <c r="C2" s="92" t="str">
        <f>'Schulen - Angaben für den Mitte'!$E$2</f>
        <v>Musterstadt</v>
      </c>
      <c r="D2" s="92" t="str">
        <f>'Schulen - Angaben für den Mitte'!$B$5 &amp; " " &amp; 'Schulen - Angaben für den Mitte'!$E$2 &amp; " " &amp; 'Schulen - Angaben für den Mitte'!$B$2 &amp; " " &amp; 'Schulen - Angaben für den Mitte'!$B$4</f>
        <v>GS Musterstadt Musterschule Müller</v>
      </c>
      <c r="E2" s="92" t="str">
        <f>'Schulen - Angaben für den Mitte'!$B$2</f>
        <v>Musterschule</v>
      </c>
      <c r="F2" s="93" t="s">
        <v>95</v>
      </c>
      <c r="G2" s="94">
        <f>'Schulen - Angaben für den Mitte'!B16</f>
        <v>1</v>
      </c>
      <c r="H2" s="94">
        <f>'Schulen - Angaben für den Mitte'!C16</f>
        <v>1</v>
      </c>
      <c r="I2" s="94">
        <f>'Schulen - Angaben für den Mitte'!D16</f>
        <v>1</v>
      </c>
      <c r="J2" s="94">
        <f>'Schulen - Angaben für den Mitte'!E16</f>
        <v>0</v>
      </c>
      <c r="K2" s="94">
        <f>'Schulen - Angaben für den Mitte'!F16</f>
        <v>0</v>
      </c>
      <c r="L2" s="94">
        <f>'Schulen - Angaben für den Mitte'!G16</f>
        <v>10</v>
      </c>
      <c r="M2" s="94">
        <f>'Schulen - Angaben für den Mitte'!H16</f>
        <v>10</v>
      </c>
      <c r="N2" s="95"/>
    </row>
    <row r="3" spans="2:14" ht="16" x14ac:dyDescent="0.15">
      <c r="B3" s="91">
        <f>'Schulen - Angaben für den Mitte'!$E$6</f>
        <v>2025</v>
      </c>
      <c r="C3" s="92" t="str">
        <f>'Schulen - Angaben für den Mitte'!$E$2</f>
        <v>Musterstadt</v>
      </c>
      <c r="D3" s="92" t="str">
        <f>'Schulen - Angaben für den Mitte'!$B$5 &amp; " " &amp; 'Schulen - Angaben für den Mitte'!$E$2 &amp; " " &amp; 'Schulen - Angaben für den Mitte'!$B$2 &amp; " " &amp; 'Schulen - Angaben für den Mitte'!$B$4</f>
        <v>GS Musterstadt Musterschule Müller</v>
      </c>
      <c r="E3" s="92" t="str">
        <f>'Schulen - Angaben für den Mitte'!$B$2</f>
        <v>Musterschule</v>
      </c>
      <c r="F3" s="93" t="s">
        <v>94</v>
      </c>
      <c r="G3" s="94">
        <f>'Schulen - Angaben für den Mitte'!B18</f>
        <v>20</v>
      </c>
      <c r="H3" s="94">
        <f>'Schulen - Angaben für den Mitte'!C18</f>
        <v>20</v>
      </c>
      <c r="I3" s="94">
        <f>'Schulen - Angaben für den Mitte'!D18</f>
        <v>5</v>
      </c>
      <c r="J3" s="94">
        <f>'Schulen - Angaben für den Mitte'!E18</f>
        <v>2</v>
      </c>
      <c r="K3" s="94">
        <f>'Schulen - Angaben für den Mitte'!F18</f>
        <v>7</v>
      </c>
      <c r="L3" s="94">
        <f>'Schulen - Angaben für den Mitte'!G18</f>
        <v>7</v>
      </c>
      <c r="M3" s="94">
        <f>'Schulen - Angaben für den Mitte'!H18</f>
        <v>140</v>
      </c>
    </row>
    <row r="4" spans="2:14" ht="16" x14ac:dyDescent="0.15">
      <c r="B4" s="91">
        <f>'Schulen - Angaben für den Mitte'!$E$6</f>
        <v>2025</v>
      </c>
      <c r="C4" s="92" t="str">
        <f>'Schulen - Angaben für den Mitte'!$E$2</f>
        <v>Musterstadt</v>
      </c>
      <c r="D4" s="92" t="str">
        <f>'Schulen - Angaben für den Mitte'!$B$5 &amp; " " &amp; 'Schulen - Angaben für den Mitte'!$E$2 &amp; " " &amp; 'Schulen - Angaben für den Mitte'!$B$2 &amp; " " &amp; 'Schulen - Angaben für den Mitte'!$B$4</f>
        <v>GS Musterstadt Musterschule Müller</v>
      </c>
      <c r="E4" s="92" t="str">
        <f>'Schulen - Angaben für den Mitte'!$B$2</f>
        <v>Musterschule</v>
      </c>
      <c r="F4" s="93" t="s">
        <v>92</v>
      </c>
      <c r="G4" s="94">
        <f>'Schulen - Angaben für den Mitte'!B24</f>
        <v>3</v>
      </c>
      <c r="H4" s="94">
        <f>'Schulen - Angaben für den Mitte'!C24</f>
        <v>2</v>
      </c>
      <c r="I4" s="94">
        <f>'Schulen - Angaben für den Mitte'!D24</f>
        <v>0</v>
      </c>
      <c r="J4" s="94">
        <f>'Schulen - Angaben für den Mitte'!E24</f>
        <v>0</v>
      </c>
      <c r="K4" s="94">
        <v>0</v>
      </c>
      <c r="L4" s="94">
        <f>'Schulen - Angaben für den Mitte'!G24</f>
        <v>7</v>
      </c>
      <c r="M4" s="94">
        <f>'Schulen - Angaben für den Mitte'!H24</f>
        <v>21</v>
      </c>
    </row>
    <row r="5" spans="2:14" ht="16" x14ac:dyDescent="0.15">
      <c r="B5" s="91">
        <f>'Schulen - Angaben für den Mitte'!$E$6</f>
        <v>2025</v>
      </c>
      <c r="C5" s="92" t="str">
        <f>'Schulen - Angaben für den Mitte'!$E$2</f>
        <v>Musterstadt</v>
      </c>
      <c r="D5" s="92" t="str">
        <f>'Schulen - Angaben für den Mitte'!$B$5 &amp; " " &amp; 'Schulen - Angaben für den Mitte'!$E$2 &amp; " " &amp; 'Schulen - Angaben für den Mitte'!$B$2 &amp; " " &amp; 'Schulen - Angaben für den Mitte'!$B$4</f>
        <v>GS Musterstadt Musterschule Müller</v>
      </c>
      <c r="E5" s="92" t="str">
        <f>'Schulen - Angaben für den Mitte'!$B$2</f>
        <v>Musterschule</v>
      </c>
      <c r="F5" s="93" t="s">
        <v>93</v>
      </c>
      <c r="G5" s="94">
        <f>'Schulen - Angaben für den Mitte'!B26</f>
        <v>3</v>
      </c>
      <c r="H5" s="94">
        <f>'Schulen - Angaben für den Mitte'!C26</f>
        <v>1</v>
      </c>
      <c r="I5" s="94">
        <f>'Schulen - Angaben für den Mitte'!D26</f>
        <v>0</v>
      </c>
      <c r="J5" s="94">
        <f>'Schulen - Angaben für den Mitte'!E26</f>
        <v>0</v>
      </c>
      <c r="K5" s="94">
        <v>0</v>
      </c>
      <c r="L5" s="94">
        <f>'Schulen - Angaben für den Mitte'!G26</f>
        <v>7</v>
      </c>
      <c r="M5" s="94">
        <f>'Schulen - Angaben für den Mitte'!H26</f>
        <v>21</v>
      </c>
    </row>
    <row r="6" spans="2:14" ht="16" x14ac:dyDescent="0.15">
      <c r="B6" s="91">
        <f>'Schulen - Angaben für den Mitte'!$E$6</f>
        <v>2025</v>
      </c>
      <c r="C6" s="92" t="str">
        <f>'Schulen - Angaben für den Mitte'!$E$2</f>
        <v>Musterstadt</v>
      </c>
      <c r="D6" s="92" t="str">
        <f>'Schulen - Angaben für den Mitte'!$B$5 &amp; " " &amp; 'Schulen - Angaben für den Mitte'!$E$2 &amp; " " &amp; 'Schulen - Angaben für den Mitte'!$B$2 &amp; " " &amp; 'Schulen - Angaben für den Mitte'!$B$4</f>
        <v>GS Musterstadt Musterschule Müller</v>
      </c>
      <c r="E6" s="92" t="str">
        <f>'Schulen - Angaben für den Mitte'!$B$2</f>
        <v>Musterschule</v>
      </c>
      <c r="F6" s="93" t="s">
        <v>96</v>
      </c>
      <c r="G6" s="94">
        <f>'Schulen - Angaben für den Mitte'!B28</f>
        <v>1</v>
      </c>
      <c r="H6" s="94">
        <f>'Schulen - Angaben für den Mitte'!C28</f>
        <v>0</v>
      </c>
      <c r="I6" s="94">
        <f>'Schulen - Angaben für den Mitte'!D28</f>
        <v>0</v>
      </c>
      <c r="J6" s="94">
        <f>'Schulen - Angaben für den Mitte'!E28</f>
        <v>0</v>
      </c>
      <c r="K6" s="94">
        <v>0</v>
      </c>
      <c r="L6" s="94">
        <f>'Schulen - Angaben für den Mitte'!G28</f>
        <v>2</v>
      </c>
      <c r="M6" s="94">
        <f>'Schulen - Angaben für den Mitte'!H28</f>
        <v>2</v>
      </c>
    </row>
    <row r="7" spans="2:14" ht="16" x14ac:dyDescent="0.15">
      <c r="B7" s="93"/>
    </row>
    <row r="8" spans="2:14" ht="16" x14ac:dyDescent="0.15">
      <c r="B8" s="93"/>
    </row>
    <row r="9" spans="2:14" ht="16" x14ac:dyDescent="0.15">
      <c r="B9" s="93"/>
    </row>
    <row r="10" spans="2:14" ht="16" x14ac:dyDescent="0.15">
      <c r="B10" s="93"/>
    </row>
  </sheetData>
  <sheetProtection algorithmName="SHA-512" hashValue="1Q7fmOs4PNn/nU64mpjIotnlD/S6SHt7MdeCk9sQ/pDWxaZyWh9GiclWDiJwKDUD9zKm/bchuIg0BAmu47JD7Q==" saltValue="TOEG5AnutXMTg3IQBnA0+w==" spinCount="100000" sheet="1" objects="1" scenarios="1" formatCells="0" formatColumns="0" formatRows="0" sort="0"/>
  <pageMargins left="0.7" right="0.7" top="0.78740157499999996" bottom="0.78740157499999996" header="0.3" footer="0.3"/>
  <pageSetup paperSize="9" orientation="portrait" horizontalDpi="0" verticalDpi="0"/>
  <extLst>
    <ext xmlns:x14="http://schemas.microsoft.com/office/spreadsheetml/2009/9/main" uri="{CCE6A557-97BC-4b89-ADB6-D9C93CAAB3DF}">
      <x14:dataValidations xmlns:xm="http://schemas.microsoft.com/office/excel/2006/main" count="1">
        <x14:dataValidation type="list" allowBlank="1" showInputMessage="1" showErrorMessage="1" xr:uid="{8390CDDC-BF5A-7944-BAB7-CDDDC23F2B96}">
          <x14:formula1>
            <xm:f>Intern!$F$5:$F$13</xm:f>
          </x14:formula1>
          <xm:sqref>F2:F6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B00FE-11A3-3947-A6AE-73C412A66CA0}">
  <dimension ref="C3:J29"/>
  <sheetViews>
    <sheetView workbookViewId="0">
      <selection activeCell="C30" sqref="C30"/>
    </sheetView>
  </sheetViews>
  <sheetFormatPr baseColWidth="10" defaultRowHeight="13" x14ac:dyDescent="0.15"/>
  <cols>
    <col min="3" max="3" width="40.5" customWidth="1"/>
    <col min="4" max="4" width="31" customWidth="1"/>
  </cols>
  <sheetData>
    <row r="3" spans="3:10" ht="21" x14ac:dyDescent="0.15">
      <c r="C3" s="85" t="s">
        <v>89</v>
      </c>
      <c r="D3" s="54"/>
      <c r="F3" s="51" t="s">
        <v>91</v>
      </c>
      <c r="J3" s="51" t="s">
        <v>123</v>
      </c>
    </row>
    <row r="4" spans="3:10" x14ac:dyDescent="0.15">
      <c r="D4" s="54"/>
    </row>
    <row r="5" spans="3:10" ht="16" x14ac:dyDescent="0.2">
      <c r="C5" s="51" t="s">
        <v>74</v>
      </c>
      <c r="D5" s="50" t="s">
        <v>18</v>
      </c>
      <c r="F5" s="86" t="s">
        <v>92</v>
      </c>
      <c r="G5" s="103"/>
      <c r="J5" s="51" t="s">
        <v>120</v>
      </c>
    </row>
    <row r="6" spans="3:10" ht="16" x14ac:dyDescent="0.2">
      <c r="C6" s="49" t="s">
        <v>20</v>
      </c>
      <c r="D6" s="50" t="s">
        <v>18</v>
      </c>
      <c r="F6" s="86" t="s">
        <v>93</v>
      </c>
      <c r="G6" s="86"/>
      <c r="J6" s="51" t="s">
        <v>121</v>
      </c>
    </row>
    <row r="7" spans="3:10" ht="16" x14ac:dyDescent="0.2">
      <c r="C7" s="49" t="s">
        <v>21</v>
      </c>
      <c r="D7" s="50" t="s">
        <v>18</v>
      </c>
      <c r="F7" s="86" t="s">
        <v>111</v>
      </c>
      <c r="G7" s="86"/>
    </row>
    <row r="8" spans="3:10" ht="16" x14ac:dyDescent="0.2">
      <c r="C8" s="49" t="s">
        <v>22</v>
      </c>
      <c r="D8" s="50" t="s">
        <v>18</v>
      </c>
      <c r="F8" s="86" t="s">
        <v>94</v>
      </c>
      <c r="G8" s="86"/>
    </row>
    <row r="9" spans="3:10" ht="16" x14ac:dyDescent="0.2">
      <c r="C9" s="49" t="s">
        <v>23</v>
      </c>
      <c r="D9" s="50" t="s">
        <v>18</v>
      </c>
      <c r="F9" s="86" t="s">
        <v>95</v>
      </c>
      <c r="G9" s="86"/>
    </row>
    <row r="10" spans="3:10" ht="16" x14ac:dyDescent="0.2">
      <c r="C10" s="49" t="s">
        <v>24</v>
      </c>
      <c r="D10" s="50" t="s">
        <v>18</v>
      </c>
      <c r="F10" s="86" t="s">
        <v>112</v>
      </c>
      <c r="G10" s="86"/>
    </row>
    <row r="11" spans="3:10" ht="16" x14ac:dyDescent="0.2">
      <c r="F11" s="86" t="s">
        <v>113</v>
      </c>
      <c r="G11" s="86"/>
    </row>
    <row r="12" spans="3:10" ht="16" x14ac:dyDescent="0.2">
      <c r="C12" s="52" t="s">
        <v>104</v>
      </c>
      <c r="D12" s="53" t="s">
        <v>18</v>
      </c>
      <c r="F12" s="86" t="s">
        <v>114</v>
      </c>
      <c r="G12" s="86"/>
    </row>
    <row r="13" spans="3:10" ht="16" x14ac:dyDescent="0.2">
      <c r="C13" s="52" t="s">
        <v>105</v>
      </c>
      <c r="D13" s="53" t="s">
        <v>18</v>
      </c>
      <c r="F13" s="86" t="s">
        <v>96</v>
      </c>
      <c r="G13" s="86"/>
    </row>
    <row r="14" spans="3:10" ht="16" x14ac:dyDescent="0.2">
      <c r="C14" s="52" t="s">
        <v>106</v>
      </c>
      <c r="D14" s="53" t="s">
        <v>18</v>
      </c>
      <c r="G14" s="86"/>
    </row>
    <row r="15" spans="3:10" ht="16" x14ac:dyDescent="0.2">
      <c r="C15" s="52" t="s">
        <v>107</v>
      </c>
      <c r="D15" s="53" t="s">
        <v>18</v>
      </c>
      <c r="G15" s="86"/>
    </row>
    <row r="17" spans="3:4" ht="14" x14ac:dyDescent="0.15">
      <c r="C17" s="49" t="s">
        <v>26</v>
      </c>
      <c r="D17" s="50" t="s">
        <v>19</v>
      </c>
    </row>
    <row r="18" spans="3:4" ht="14" x14ac:dyDescent="0.15">
      <c r="C18" s="49" t="s">
        <v>25</v>
      </c>
      <c r="D18" s="50" t="s">
        <v>19</v>
      </c>
    </row>
    <row r="19" spans="3:4" ht="14" x14ac:dyDescent="0.15">
      <c r="C19" s="49" t="s">
        <v>27</v>
      </c>
      <c r="D19" s="50" t="s">
        <v>19</v>
      </c>
    </row>
    <row r="20" spans="3:4" ht="14" x14ac:dyDescent="0.15">
      <c r="C20" s="49" t="s">
        <v>28</v>
      </c>
      <c r="D20" s="50" t="s">
        <v>19</v>
      </c>
    </row>
    <row r="21" spans="3:4" ht="14" x14ac:dyDescent="0.15">
      <c r="C21" s="49" t="s">
        <v>29</v>
      </c>
      <c r="D21" s="50" t="s">
        <v>19</v>
      </c>
    </row>
    <row r="22" spans="3:4" ht="14" x14ac:dyDescent="0.15">
      <c r="C22" s="49" t="s">
        <v>31</v>
      </c>
      <c r="D22" s="50" t="s">
        <v>19</v>
      </c>
    </row>
    <row r="23" spans="3:4" ht="14" x14ac:dyDescent="0.15">
      <c r="C23" s="49" t="s">
        <v>32</v>
      </c>
      <c r="D23" s="50" t="s">
        <v>19</v>
      </c>
    </row>
    <row r="24" spans="3:4" ht="14" x14ac:dyDescent="0.15">
      <c r="C24" s="49" t="s">
        <v>33</v>
      </c>
      <c r="D24" s="50" t="s">
        <v>19</v>
      </c>
    </row>
    <row r="25" spans="3:4" ht="14" x14ac:dyDescent="0.15">
      <c r="C25" s="49" t="s">
        <v>30</v>
      </c>
      <c r="D25" s="50" t="s">
        <v>19</v>
      </c>
    </row>
    <row r="26" spans="3:4" ht="14" x14ac:dyDescent="0.15">
      <c r="C26" s="49" t="s">
        <v>72</v>
      </c>
      <c r="D26" s="50" t="s">
        <v>19</v>
      </c>
    </row>
    <row r="27" spans="3:4" ht="14" x14ac:dyDescent="0.15">
      <c r="C27" s="49" t="s">
        <v>73</v>
      </c>
      <c r="D27" s="50" t="s">
        <v>19</v>
      </c>
    </row>
    <row r="28" spans="3:4" ht="14" x14ac:dyDescent="0.15">
      <c r="C28" s="52" t="s">
        <v>90</v>
      </c>
      <c r="D28" s="53" t="s">
        <v>19</v>
      </c>
    </row>
    <row r="29" spans="3:4" ht="14" x14ac:dyDescent="0.15">
      <c r="C29" s="52" t="s">
        <v>128</v>
      </c>
    </row>
  </sheetData>
  <sheetProtection algorithmName="SHA-512" hashValue="HjR/D0tC/KIT7BmjvwOwScRlWccrMdIVAV6W2D04wkwXCg8S43JliOQ9gTXGNkpjVSN+skOqyx3x+ksEhI+j6Q==" saltValue="hCNtt4QsVJF8GN2MYWwY5Q==" spinCount="100000" sheet="1" objects="1" scenarios="1"/>
  <pageMargins left="0.7" right="0.7" top="0.78740157499999996" bottom="0.78740157499999996"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Arbeitsblätter</vt:lpstr>
      </vt:variant>
      <vt:variant>
        <vt:i4>4</vt:i4>
      </vt:variant>
      <vt:variant>
        <vt:lpstr>Benannte Bereiche</vt:lpstr>
      </vt:variant>
      <vt:variant>
        <vt:i4>1</vt:i4>
      </vt:variant>
    </vt:vector>
  </HeadingPairs>
  <TitlesOfParts>
    <vt:vector size="5" baseType="lpstr">
      <vt:lpstr>Schulen - Angaben für den Mitte</vt:lpstr>
      <vt:lpstr>Anleitung</vt:lpstr>
      <vt:lpstr>SummeDatenMittelabruf</vt:lpstr>
      <vt:lpstr>Intern</vt:lpstr>
      <vt:lpstr>'Schulen - Angaben für den Mitte'!Druckbereich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dc:creator>
  <cp:lastModifiedBy>Bernd Schwarz</cp:lastModifiedBy>
  <cp:lastPrinted>2022-01-20T13:37:25Z</cp:lastPrinted>
  <dcterms:created xsi:type="dcterms:W3CDTF">2022-01-20T07:14:06Z</dcterms:created>
  <dcterms:modified xsi:type="dcterms:W3CDTF">2025-02-05T09:56:23Z</dcterms:modified>
</cp:coreProperties>
</file>